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fadb9064e6bc23a/Documents/Accounts ^0 Finance/Audits ^0 Year End Accounts/Annual Return 2026/"/>
    </mc:Choice>
  </mc:AlternateContent>
  <xr:revisionPtr revIDLastSave="756" documentId="11_33F75B4C2E3D822F76B0745B85207D8C2967E710" xr6:coauthVersionLast="47" xr6:coauthVersionMax="47" xr10:uidLastSave="{64ED7EAA-7068-4DDA-A951-08443893C6D9}"/>
  <bookViews>
    <workbookView xWindow="-110" yWindow="-110" windowWidth="19420" windowHeight="10300" tabRatio="851" xr2:uid="{00000000-000D-0000-FFFF-FFFF00000000}"/>
  </bookViews>
  <sheets>
    <sheet name="payments" sheetId="1" r:id="rId1"/>
    <sheet name="receipts" sheetId="2" r:id="rId2"/>
  </sheets>
  <definedNames>
    <definedName name="_xlnm.Print_Area" localSheetId="0">payments!$A$1:$Q$55</definedName>
    <definedName name="_xlnm.Print_Area" localSheetId="1">receipts!$A$1:$J$25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Q55" i="1" l="1"/>
  <c r="P55" i="1"/>
  <c r="O55" i="1"/>
  <c r="N55" i="1"/>
  <c r="M55" i="1"/>
  <c r="L55" i="1"/>
  <c r="K55" i="1"/>
  <c r="J55" i="1"/>
  <c r="I55" i="1"/>
  <c r="H55" i="1"/>
  <c r="G55" i="1"/>
  <c r="F55" i="1"/>
  <c r="E55" i="1"/>
  <c r="F58" i="1" s="1"/>
  <c r="D55" i="1"/>
  <c r="R52" i="1" l="1"/>
  <c r="R51" i="1"/>
  <c r="R53" i="1"/>
  <c r="R54" i="1"/>
  <c r="R3" i="1" l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J24" i="2"/>
  <c r="I24" i="2"/>
  <c r="H24" i="2"/>
  <c r="G24" i="2"/>
  <c r="F24" i="2"/>
  <c r="E24" i="2"/>
  <c r="D24" i="2"/>
  <c r="D28" i="2" s="1"/>
  <c r="C24" i="2"/>
  <c r="R55" i="1" l="1"/>
  <c r="D57" i="1" s="1"/>
</calcChain>
</file>

<file path=xl/sharedStrings.xml><?xml version="1.0" encoding="utf-8"?>
<sst xmlns="http://schemas.openxmlformats.org/spreadsheetml/2006/main" count="157" uniqueCount="81">
  <si>
    <t>Insurance</t>
  </si>
  <si>
    <t>Precept</t>
  </si>
  <si>
    <t>VAT</t>
  </si>
  <si>
    <t>VAT reimb</t>
  </si>
  <si>
    <t>Date</t>
  </si>
  <si>
    <t>Paid To</t>
  </si>
  <si>
    <t>Details</t>
  </si>
  <si>
    <t>Total</t>
  </si>
  <si>
    <t xml:space="preserve"> </t>
  </si>
  <si>
    <t xml:space="preserve">  </t>
  </si>
  <si>
    <t>Donations</t>
  </si>
  <si>
    <r>
      <rPr>
        <sz val="10"/>
        <rFont val="Arial"/>
      </rPr>
      <t>Current</t>
    </r>
    <r>
      <rPr>
        <sz val="10"/>
        <rFont val="Arial"/>
      </rPr>
      <t xml:space="preserve"> Bank</t>
    </r>
  </si>
  <si>
    <t xml:space="preserve">Clerks Salary </t>
  </si>
  <si>
    <t>Hall Hire</t>
  </si>
  <si>
    <t>Admin/ Expenses</t>
  </si>
  <si>
    <t>Interest</t>
  </si>
  <si>
    <t>Salary &amp; expenses</t>
  </si>
  <si>
    <t>Column1</t>
  </si>
  <si>
    <t>Play Area</t>
  </si>
  <si>
    <t>Entertainments Committee</t>
  </si>
  <si>
    <t>Chimes Adverts</t>
  </si>
  <si>
    <t>N Chapman</t>
  </si>
  <si>
    <t>Ranger</t>
  </si>
  <si>
    <t>Chime Advertising</t>
  </si>
  <si>
    <t>A J Fencing</t>
  </si>
  <si>
    <t>Comm Field Mowing</t>
  </si>
  <si>
    <t>Purple Hire Ltd</t>
  </si>
  <si>
    <t>Gillet &amp; Johnston</t>
  </si>
  <si>
    <t>Church Clock Repair</t>
  </si>
  <si>
    <t>Tree trunk removal</t>
  </si>
  <si>
    <t>East Chinnock Village Hall</t>
  </si>
  <si>
    <t>Service Charges</t>
  </si>
  <si>
    <t>Lloyds Bank</t>
  </si>
  <si>
    <t>Somerset Council Precept</t>
  </si>
  <si>
    <t>other</t>
  </si>
  <si>
    <t>Somerset Council Refund</t>
  </si>
  <si>
    <t>War Memorials Trust (clock grant)</t>
  </si>
  <si>
    <t>J Wareham</t>
  </si>
  <si>
    <t>SALC</t>
  </si>
  <si>
    <t>Affiliation fees</t>
  </si>
  <si>
    <t>Data Protection Fee</t>
  </si>
  <si>
    <t>HMRC SDDS</t>
  </si>
  <si>
    <t>National Insurance</t>
  </si>
  <si>
    <t>Cherry Picker Hire</t>
  </si>
  <si>
    <t>Parish Council Meetings</t>
  </si>
  <si>
    <t>Clear Councils</t>
  </si>
  <si>
    <t>Parish Council Insurance</t>
  </si>
  <si>
    <t>D C Allen</t>
  </si>
  <si>
    <t>Community Field Fence repair</t>
  </si>
  <si>
    <t>Reimburse for Glasdon Dog Litter Bin</t>
  </si>
  <si>
    <t>Bath and West Dioc.</t>
  </si>
  <si>
    <t>Reimburse for Printer</t>
  </si>
  <si>
    <t>Capital expense</t>
  </si>
  <si>
    <t xml:space="preserve"> Playground rent</t>
  </si>
  <si>
    <t>31/06/2025</t>
  </si>
  <si>
    <t>Somerset Council</t>
  </si>
  <si>
    <t>Bin Emptying</t>
  </si>
  <si>
    <t>P Lock (music Night Profit and tent hire)</t>
  </si>
  <si>
    <t xml:space="preserve">P Lock </t>
  </si>
  <si>
    <t>Paul Taylor</t>
  </si>
  <si>
    <t>Dog Litter Bin fixings</t>
  </si>
  <si>
    <t>Reimburse for RBL Ltd Tommy Statute and Lamp Post signs</t>
  </si>
  <si>
    <t>Ranger Work October</t>
  </si>
  <si>
    <t>HMRC VAT Reclaim</t>
  </si>
  <si>
    <t>P Lock (bonfire night float + Profit)</t>
  </si>
  <si>
    <t>Yeovil Town Council</t>
  </si>
  <si>
    <t>Donation for Octogan redevelopment</t>
  </si>
  <si>
    <t>Play Inspection Company</t>
  </si>
  <si>
    <t>Comm Field Annual Inspection</t>
  </si>
  <si>
    <t>John Robinson</t>
  </si>
  <si>
    <t>Ranger Work February</t>
  </si>
  <si>
    <t>Chinock Chimes Advert (Lock Landscapes)</t>
  </si>
  <si>
    <t>ECPC  - Receipts 2025_26</t>
  </si>
  <si>
    <t>Receipt</t>
  </si>
  <si>
    <t>ECPC expenses 2025-26</t>
  </si>
  <si>
    <t>Bank fees</t>
  </si>
  <si>
    <t>ICO</t>
  </si>
  <si>
    <t>Parish Online</t>
  </si>
  <si>
    <t>New website &amp; email addresses</t>
  </si>
  <si>
    <t>S.137 Donation</t>
  </si>
  <si>
    <t>Bonfire Night Float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</si>
</sst>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£&quot;#,##0.00"/>
    <numFmt numFmtId="165" formatCode="#,##0;[Red]\-#,##0;\-"/>
    <numFmt numFmtId="166" formatCode="#,##0.00;[Red]\(#,##0.00\)"/>
  </numFmts>
  <fonts count="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u/>
      <sz val="10"/>
      <color theme="10"/>
      <name val="Arial"/>
    </font>
    <font>
      <u/>
      <sz val="10"/>
      <color theme="11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64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14" fontId="0" fillId="0" borderId="0" xfId="0" applyNumberFormat="1"/>
    <xf numFmtId="4" fontId="0" fillId="0" borderId="0" xfId="0" applyNumberFormat="1"/>
    <xf numFmtId="164" fontId="0" fillId="0" borderId="0" xfId="0" applyNumberFormat="1"/>
    <xf numFmtId="14" fontId="0" fillId="0" borderId="0" xfId="0" applyNumberFormat="1" applyAlignment="1">
      <alignment horizontal="left"/>
    </xf>
    <xf numFmtId="165" fontId="0" fillId="0" borderId="0" xfId="0" applyNumberFormat="1" applyAlignment="1">
      <alignment wrapText="1"/>
    </xf>
    <xf numFmtId="165" fontId="2" fillId="0" borderId="0" xfId="0" applyNumberFormat="1" applyFont="1" applyAlignment="1">
      <alignment wrapText="1"/>
    </xf>
    <xf numFmtId="43" fontId="0" fillId="0" borderId="0" xfId="1" applyFont="1"/>
    <xf numFmtId="166" fontId="0" fillId="0" borderId="0" xfId="1" applyNumberFormat="1" applyFont="1" applyBorder="1"/>
    <xf numFmtId="166" fontId="0" fillId="0" borderId="0" xfId="1" applyNumberFormat="1" applyFont="1"/>
    <xf numFmtId="0" fontId="2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2" fontId="0" fillId="0" borderId="0" xfId="0" applyNumberFormat="1"/>
    <xf numFmtId="2" fontId="0" fillId="0" borderId="0" xfId="1" applyNumberFormat="1" applyFont="1"/>
    <xf numFmtId="14" fontId="2" fillId="0" borderId="0" xfId="0" applyNumberFormat="1" applyFont="1" applyAlignment="1">
      <alignment horizontal="right" wrapText="1"/>
    </xf>
    <xf numFmtId="14" fontId="1" fillId="0" borderId="0" xfId="0" applyNumberFormat="1" applyFont="1" applyAlignment="1">
      <alignment horizontal="right" wrapText="1"/>
    </xf>
    <xf numFmtId="43" fontId="0" fillId="0" borderId="0" xfId="0" applyNumberFormat="1"/>
    <xf numFmtId="14" fontId="0" fillId="0" borderId="1" xfId="0" applyNumberFormat="1" applyBorder="1" applyAlignment="1">
      <alignment horizontal="left"/>
    </xf>
    <xf numFmtId="0" fontId="0" fillId="0" borderId="1" xfId="0" applyBorder="1"/>
    <xf numFmtId="43" fontId="0" fillId="0" borderId="1" xfId="1" applyFont="1" applyBorder="1"/>
    <xf numFmtId="14" fontId="2" fillId="0" borderId="0" xfId="0" applyNumberFormat="1" applyFont="1" applyAlignment="1">
      <alignment horizontal="left"/>
    </xf>
    <xf numFmtId="0" fontId="1" fillId="0" borderId="0" xfId="0" applyFont="1"/>
    <xf numFmtId="166" fontId="1" fillId="0" borderId="0" xfId="1" applyNumberFormat="1" applyFont="1"/>
    <xf numFmtId="165" fontId="1" fillId="0" borderId="0" xfId="0" applyNumberFormat="1" applyFont="1" applyAlignment="1">
      <alignment wrapText="1"/>
    </xf>
    <xf numFmtId="2" fontId="1" fillId="0" borderId="0" xfId="1" applyNumberFormat="1" applyFont="1"/>
    <xf numFmtId="14" fontId="0" fillId="0" borderId="2" xfId="0" applyNumberFormat="1" applyBorder="1"/>
    <xf numFmtId="0" fontId="0" fillId="0" borderId="2" xfId="0" applyBorder="1"/>
    <xf numFmtId="2" fontId="0" fillId="0" borderId="2" xfId="1" applyNumberFormat="1" applyFont="1" applyBorder="1"/>
    <xf numFmtId="166" fontId="0" fillId="0" borderId="2" xfId="1" applyNumberFormat="1" applyFont="1" applyBorder="1"/>
    <xf numFmtId="43" fontId="0" fillId="0" borderId="0" xfId="1" applyFont="1" applyBorder="1"/>
    <xf numFmtId="4" fontId="0" fillId="0" borderId="0" xfId="1" applyNumberFormat="1" applyFont="1" applyBorder="1"/>
  </cellXfs>
  <cellStyles count="64">
    <cellStyle name="Comma" xfId="1" builtinId="3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Normal" xfId="0" builtinId="0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#,##0.00;[Red]\(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#,##0.00;[Red]\(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#,##0.00;[Red]\(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#,##0.00;[Red]\(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#,##0.00;[Red]\(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#,##0.00;[Red]\(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#,##0.00;[Red]\(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#,##0.00;[Red]\(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</dxf>
    <dxf>
      <numFmt numFmtId="165" formatCode="#,##0;[Red]\-#,##0;\-"/>
      <alignment horizontal="general" vertical="bottom" textRotation="0" wrapText="1" indent="0" justifyLastLine="0" shrinkToFit="0" readingOrder="0"/>
    </dxf>
    <dxf>
      <numFmt numFmtId="4" formatCode="#,##0.00"/>
    </dxf>
    <dxf>
      <numFmt numFmtId="4" formatCode="#,##0.00"/>
    </dxf>
    <dxf>
      <numFmt numFmtId="164" formatCode="&quot;£&quot;#,##0.00"/>
    </dxf>
    <dxf>
      <numFmt numFmtId="164" formatCode="&quot;£&quot;#,##0.00"/>
    </dxf>
    <dxf>
      <numFmt numFmtId="4" formatCode="#,##0.00"/>
    </dxf>
    <dxf>
      <numFmt numFmtId="164" formatCode="&quot;£&quot;#,##0.00"/>
    </dxf>
    <dxf>
      <numFmt numFmtId="4" formatCode="#,##0.00"/>
    </dxf>
    <dxf>
      <numFmt numFmtId="164" formatCode="&quot;£&quot;#,##0.00"/>
    </dxf>
    <dxf>
      <numFmt numFmtId="164" formatCode="&quot;£&quot;#,##0.00"/>
    </dxf>
    <dxf>
      <numFmt numFmtId="164" formatCode="&quot;£&quot;#,##0.00"/>
    </dxf>
    <dxf>
      <numFmt numFmtId="35" formatCode="_-* #,##0.00_-;\-* #,##0.00_-;_-* &quot;-&quot;??_-;_-@_-"/>
    </dxf>
    <dxf>
      <numFmt numFmtId="19" formatCode="dd/mm/yyyy"/>
      <alignment horizontal="left" vertical="bottom" textRotation="0" wrapText="0" indent="0" justifyLastLine="0" shrinkToFit="0" readingOrder="0"/>
    </dxf>
    <dxf>
      <numFmt numFmtId="19" formatCode="dd/mm/yyyy"/>
      <alignment horizontal="lef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numFmt numFmtId="165" formatCode="#,##0;[Red]\-#,##0;\-"/>
      <alignment horizontal="general" vertical="bottom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2:R55" totalsRowShown="0" headerRowDxfId="9">
  <autoFilter ref="A2:R55" xr:uid="{00000000-0009-0000-0100-000003000000}"/>
  <tableColumns count="18">
    <tableColumn id="1" xr3:uid="{00000000-0010-0000-0000-000001000000}" name="Date"/>
    <tableColumn id="2" xr3:uid="{00000000-0010-0000-0000-000002000000}" name="Paid To"/>
    <tableColumn id="3" xr3:uid="{00000000-0010-0000-0000-000003000000}" name="Details"/>
    <tableColumn id="6" xr3:uid="{00000000-0010-0000-0000-000006000000}" name="Current Bank"/>
    <tableColumn id="7" xr3:uid="{00000000-0010-0000-0000-000007000000}" name="VAT"/>
    <tableColumn id="8" xr3:uid="{00000000-0010-0000-0000-000008000000}" name="Clerks Salary " dataDxfId="8" dataCellStyle="Comma"/>
    <tableColumn id="9" xr3:uid="{00000000-0010-0000-0000-000009000000}" name="Admin/ Expenses"/>
    <tableColumn id="11" xr3:uid="{00000000-0010-0000-0000-00000B000000}" name="Entertainments Committee"/>
    <tableColumn id="12" xr3:uid="{00000000-0010-0000-0000-00000C000000}" name="Hall Hire"/>
    <tableColumn id="13" xr3:uid="{00000000-0010-0000-0000-00000D000000}" name="Insurance"/>
    <tableColumn id="5" xr3:uid="{C4708651-EB65-4B6B-B85E-AC48FAF80570}" name="Bin Emptying" dataDxfId="7" dataCellStyle="Comma"/>
    <tableColumn id="10" xr3:uid="{9BB7B59D-F2D6-4FAA-A0E0-288342C1253E}" name="S.137 Donation" dataDxfId="6" dataCellStyle="Comma"/>
    <tableColumn id="15" xr3:uid="{00000000-0010-0000-0000-00000F000000}" name="Ranger" dataDxfId="5" dataCellStyle="Comma"/>
    <tableColumn id="14" xr3:uid="{00000000-0010-0000-0000-00000E000000}" name="Bank fees" dataDxfId="4" dataCellStyle="Comma"/>
    <tableColumn id="16" xr3:uid="{00000000-0010-0000-0000-000010000000}" name="Play Area" dataDxfId="3" dataCellStyle="Comma"/>
    <tableColumn id="17" xr3:uid="{00000000-0010-0000-0000-000011000000}" name="Capital expense" dataDxfId="2" dataCellStyle="Comma"/>
    <tableColumn id="18" xr3:uid="{DACB1B98-F61D-420E-9B56-8DDE22E2C435}" name="other" dataDxfId="1" dataCellStyle="Comma"/>
    <tableColumn id="20" xr3:uid="{D86A2F90-C254-485C-B85B-F09C10C554CE}" name="Column1" dataDxfId="0" dataCellStyle="Comma">
      <calculatedColumnFormula>Table3[[#This Row],[Current Bank]]-SUM(Table3[[#This Row],[VAT]:[other]])</calculatedColumnFormula>
    </tableColumn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1" displayName="Table1" ref="A2:J26" totalsRowCount="1" headerRowDxfId="24" tableBorderDxfId="23">
  <autoFilter ref="A2:J25" xr:uid="{00000000-0009-0000-0100-000001000000}"/>
  <tableColumns count="10">
    <tableColumn id="1" xr3:uid="{00000000-0010-0000-0100-000001000000}" name="Date" dataDxfId="22" totalsRowDxfId="21"/>
    <tableColumn id="2" xr3:uid="{00000000-0010-0000-0100-000002000000}" name="Details"/>
    <tableColumn id="3" xr3:uid="{00000000-0010-0000-0100-000003000000}" name="Receipt" totalsRowDxfId="20"/>
    <tableColumn id="4" xr3:uid="{00000000-0010-0000-0100-000004000000}" name="Precept" totalsRowDxfId="19"/>
    <tableColumn id="5" xr3:uid="{00000000-0010-0000-0100-000005000000}" name="VAT reimb" totalsRowDxfId="18"/>
    <tableColumn id="6" xr3:uid="{00000000-0010-0000-0100-000006000000}" name="Donations" totalsRowDxfId="17"/>
    <tableColumn id="7" xr3:uid="{00000000-0010-0000-0100-000007000000}" name="Chime Advertising" dataDxfId="16" totalsRowDxfId="15"/>
    <tableColumn id="9" xr3:uid="{00000000-0010-0000-0100-000009000000}" name="Entertainments Committee" dataDxfId="14" totalsRowDxfId="13"/>
    <tableColumn id="8" xr3:uid="{00000000-0010-0000-0100-000008000000}" name="Interest" totalsRowDxfId="12"/>
    <tableColumn id="10" xr3:uid="{5F089259-402B-4349-B3E6-E7ADA17A8C26}" name="other" dataDxfId="11" totalsRowDxfId="10"/>
  </tableColumns>
  <tableStyleInfo name="TableStyleLight1" showFirstColumn="0" showLastColumn="0" showRowStripes="1" showColumnStripes="1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71CF1DE-A7F7-4AE7-8ECD-18A725AB23D2}">
  <we:reference id="wa104381859" version="1.0.0.0" store="en-US" storeType="OMEX"/>
  <we:alternateReferences>
    <we:reference id="WA104381859" version="1.0.0.0" store="" storeType="OMEX"/>
  </we:alternateReferences>
  <we:properties>
    <we:property name="govClientDeviceId" value="&quot;d00848cb-7663-477f-870a-0433113d17bd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90"/>
  <sheetViews>
    <sheetView tabSelected="1" zoomScale="90" zoomScaleNormal="100" workbookViewId="0">
      <pane xSplit="1" ySplit="2" topLeftCell="B45" activePane="bottomRight" state="frozen"/>
      <selection pane="topRight" activeCell="B1" sqref="B1"/>
      <selection pane="bottomLeft" activeCell="A3" sqref="A3"/>
      <selection pane="bottomRight" activeCell="Q55" sqref="A1:Q55"/>
    </sheetView>
  </sheetViews>
  <sheetFormatPr defaultColWidth="8.81640625" defaultRowHeight="12.5" x14ac:dyDescent="0.25"/>
  <cols>
    <col min="1" max="1" width="12.1796875" customWidth="1"/>
    <col min="2" max="2" width="22.36328125" customWidth="1"/>
    <col min="3" max="3" width="32.6328125" customWidth="1"/>
    <col min="4" max="4" width="13.08984375" customWidth="1"/>
    <col min="5" max="5" width="9.453125" bestFit="1" customWidth="1"/>
    <col min="6" max="6" width="11.1796875" customWidth="1"/>
    <col min="7" max="7" width="10.26953125" customWidth="1"/>
    <col min="8" max="8" width="14.26953125" customWidth="1"/>
    <col min="9" max="9" width="8.7265625" customWidth="1"/>
    <col min="10" max="13" width="11.453125" customWidth="1"/>
    <col min="14" max="14" width="10.81640625" customWidth="1"/>
    <col min="15" max="15" width="12.26953125" customWidth="1"/>
    <col min="16" max="17" width="11.36328125" customWidth="1"/>
    <col min="24" max="24" width="10.81640625" customWidth="1"/>
    <col min="25" max="25" width="10.453125" customWidth="1"/>
  </cols>
  <sheetData>
    <row r="1" spans="1:24" x14ac:dyDescent="0.25">
      <c r="A1" t="s">
        <v>74</v>
      </c>
    </row>
    <row r="2" spans="1:24" ht="50.5" customHeight="1" x14ac:dyDescent="0.25">
      <c r="A2" s="10" t="s">
        <v>4</v>
      </c>
      <c r="B2" s="10" t="s">
        <v>5</v>
      </c>
      <c r="C2" s="10" t="s">
        <v>6</v>
      </c>
      <c r="D2" s="12" t="s">
        <v>11</v>
      </c>
      <c r="E2" s="10" t="s">
        <v>2</v>
      </c>
      <c r="F2" s="5" t="s">
        <v>12</v>
      </c>
      <c r="G2" s="5" t="s">
        <v>14</v>
      </c>
      <c r="H2" s="5" t="s">
        <v>19</v>
      </c>
      <c r="I2" s="5" t="s">
        <v>13</v>
      </c>
      <c r="J2" s="5" t="s">
        <v>0</v>
      </c>
      <c r="K2" s="25" t="s">
        <v>56</v>
      </c>
      <c r="L2" s="25" t="s">
        <v>79</v>
      </c>
      <c r="M2" s="5" t="s">
        <v>22</v>
      </c>
      <c r="N2" s="25" t="s">
        <v>75</v>
      </c>
      <c r="O2" s="5" t="s">
        <v>18</v>
      </c>
      <c r="P2" s="5" t="s">
        <v>52</v>
      </c>
      <c r="Q2" s="25" t="s">
        <v>34</v>
      </c>
      <c r="R2" s="5" t="s">
        <v>17</v>
      </c>
      <c r="S2" s="5"/>
      <c r="T2" s="5"/>
      <c r="U2" s="5"/>
      <c r="V2" s="5"/>
      <c r="W2" s="5"/>
      <c r="X2" s="6"/>
    </row>
    <row r="3" spans="1:24" x14ac:dyDescent="0.25">
      <c r="A3" s="16">
        <v>45760</v>
      </c>
      <c r="B3" s="11" t="s">
        <v>24</v>
      </c>
      <c r="C3" s="11" t="s">
        <v>25</v>
      </c>
      <c r="D3" s="14">
        <v>60</v>
      </c>
      <c r="E3" s="9">
        <v>10</v>
      </c>
      <c r="F3" s="15"/>
      <c r="G3" s="9"/>
      <c r="H3" s="9"/>
      <c r="I3" s="9"/>
      <c r="J3" s="9"/>
      <c r="K3" s="9"/>
      <c r="L3" s="9"/>
      <c r="M3" s="9"/>
      <c r="N3" s="9"/>
      <c r="O3" s="9">
        <v>50</v>
      </c>
      <c r="P3" s="9"/>
      <c r="Q3" s="9"/>
      <c r="R3" s="9">
        <f>Table3[[#This Row],[Current Bank]]-SUM(Table3[[#This Row],[VAT]:[other]])</f>
        <v>0</v>
      </c>
      <c r="S3" s="9"/>
      <c r="T3" s="9"/>
      <c r="U3" s="9"/>
      <c r="V3" s="9"/>
      <c r="W3" s="9"/>
      <c r="X3" s="9"/>
    </row>
    <row r="4" spans="1:24" x14ac:dyDescent="0.25">
      <c r="A4" s="16">
        <v>45750</v>
      </c>
      <c r="B4" s="11" t="s">
        <v>38</v>
      </c>
      <c r="C4" s="11" t="s">
        <v>39</v>
      </c>
      <c r="D4" s="14">
        <v>241.4</v>
      </c>
      <c r="E4" s="9"/>
      <c r="F4" s="15"/>
      <c r="G4" s="9"/>
      <c r="H4" s="9"/>
      <c r="I4" s="9"/>
      <c r="J4" s="9"/>
      <c r="K4" s="9"/>
      <c r="L4" s="9"/>
      <c r="M4" s="9"/>
      <c r="N4" s="9">
        <v>241.4</v>
      </c>
      <c r="O4" s="9"/>
      <c r="P4" s="9"/>
      <c r="Q4" s="9"/>
      <c r="R4" s="9">
        <f>Table3[[#This Row],[Current Bank]]-SUM(Table3[[#This Row],[VAT]:[other]])</f>
        <v>0</v>
      </c>
      <c r="S4" s="9"/>
      <c r="T4" s="9"/>
      <c r="U4" s="9"/>
      <c r="V4" s="9"/>
      <c r="W4" s="9"/>
      <c r="X4" s="9"/>
    </row>
    <row r="5" spans="1:24" x14ac:dyDescent="0.25">
      <c r="A5" s="16">
        <v>45723</v>
      </c>
      <c r="B5" s="11" t="s">
        <v>76</v>
      </c>
      <c r="C5" s="11" t="s">
        <v>40</v>
      </c>
      <c r="D5" s="14">
        <v>47</v>
      </c>
      <c r="E5" s="9"/>
      <c r="F5" s="15"/>
      <c r="G5" s="9"/>
      <c r="H5" s="9"/>
      <c r="I5" s="9"/>
      <c r="J5" s="9"/>
      <c r="K5" s="9"/>
      <c r="L5" s="9"/>
      <c r="M5" s="9"/>
      <c r="N5" s="9">
        <v>47</v>
      </c>
      <c r="O5" s="9"/>
      <c r="P5" s="9"/>
      <c r="Q5" s="9"/>
      <c r="R5" s="9">
        <f>Table3[[#This Row],[Current Bank]]-SUM(Table3[[#This Row],[VAT]:[other]])</f>
        <v>0</v>
      </c>
      <c r="S5" s="9"/>
      <c r="T5" s="9"/>
      <c r="U5" s="9"/>
      <c r="V5" s="9"/>
      <c r="W5" s="9"/>
      <c r="X5" s="9"/>
    </row>
    <row r="6" spans="1:24" x14ac:dyDescent="0.25">
      <c r="A6" s="16">
        <v>45772</v>
      </c>
      <c r="B6" s="11" t="s">
        <v>41</v>
      </c>
      <c r="C6" s="11" t="s">
        <v>42</v>
      </c>
      <c r="D6" s="14">
        <v>9.58</v>
      </c>
      <c r="E6" s="9"/>
      <c r="F6" s="15"/>
      <c r="G6" s="9">
        <v>9.58</v>
      </c>
      <c r="H6" s="9"/>
      <c r="I6" s="9"/>
      <c r="J6" s="9"/>
      <c r="K6" s="9"/>
      <c r="L6" s="9"/>
      <c r="M6" s="9"/>
      <c r="N6" s="9"/>
      <c r="O6" s="9"/>
      <c r="P6" s="9"/>
      <c r="Q6" s="9"/>
      <c r="R6" s="9">
        <f>Table3[[#This Row],[Current Bank]]-SUM(Table3[[#This Row],[VAT]:[other]])</f>
        <v>0</v>
      </c>
      <c r="S6" s="9"/>
      <c r="T6" s="9"/>
      <c r="U6" s="9"/>
      <c r="V6" s="9"/>
      <c r="W6" s="9"/>
      <c r="X6" s="9"/>
    </row>
    <row r="7" spans="1:24" x14ac:dyDescent="0.25">
      <c r="A7" s="16">
        <v>45778</v>
      </c>
      <c r="B7" s="11" t="s">
        <v>26</v>
      </c>
      <c r="C7" s="11" t="s">
        <v>43</v>
      </c>
      <c r="D7" s="14">
        <v>254.26</v>
      </c>
      <c r="E7" s="9">
        <v>42.38</v>
      </c>
      <c r="F7" s="15"/>
      <c r="G7" s="9"/>
      <c r="H7" s="9"/>
      <c r="I7" s="9"/>
      <c r="J7" s="9"/>
      <c r="K7" s="9"/>
      <c r="L7" s="9"/>
      <c r="M7" s="9"/>
      <c r="N7" s="9">
        <v>211.88</v>
      </c>
      <c r="O7" s="9"/>
      <c r="P7" s="9"/>
      <c r="Q7" s="9"/>
      <c r="R7" s="9">
        <f>Table3[[#This Row],[Current Bank]]-SUM(Table3[[#This Row],[VAT]:[other]])</f>
        <v>0</v>
      </c>
      <c r="S7" s="9"/>
      <c r="T7" s="9"/>
      <c r="U7" s="9"/>
      <c r="V7" s="9"/>
      <c r="W7" s="9"/>
      <c r="X7" s="9"/>
    </row>
    <row r="8" spans="1:24" x14ac:dyDescent="0.25">
      <c r="A8" s="16">
        <v>45777</v>
      </c>
      <c r="B8" s="11" t="s">
        <v>24</v>
      </c>
      <c r="C8" s="11" t="s">
        <v>25</v>
      </c>
      <c r="D8" s="14">
        <v>60</v>
      </c>
      <c r="E8" s="9">
        <v>10</v>
      </c>
      <c r="F8" s="15"/>
      <c r="G8" s="9"/>
      <c r="H8" s="9"/>
      <c r="I8" s="9"/>
      <c r="J8" s="9"/>
      <c r="K8" s="9"/>
      <c r="L8" s="9"/>
      <c r="M8" s="9"/>
      <c r="N8" s="9"/>
      <c r="O8" s="9">
        <v>50</v>
      </c>
      <c r="P8" s="9"/>
      <c r="Q8" s="9"/>
      <c r="R8" s="9">
        <f>Table3[[#This Row],[Current Bank]]-SUM(Table3[[#This Row],[VAT]:[other]])</f>
        <v>0</v>
      </c>
      <c r="S8" s="9"/>
      <c r="T8" s="9"/>
      <c r="U8" s="9"/>
      <c r="V8" s="9"/>
      <c r="W8" s="9"/>
      <c r="X8" s="9"/>
    </row>
    <row r="9" spans="1:24" x14ac:dyDescent="0.25">
      <c r="A9" s="16">
        <v>45800</v>
      </c>
      <c r="B9" s="11" t="s">
        <v>24</v>
      </c>
      <c r="C9" s="11" t="s">
        <v>25</v>
      </c>
      <c r="D9" s="14">
        <v>60</v>
      </c>
      <c r="E9" s="9">
        <v>10</v>
      </c>
      <c r="F9" s="15"/>
      <c r="G9" s="9"/>
      <c r="H9" s="9"/>
      <c r="I9" s="9"/>
      <c r="J9" s="9"/>
      <c r="K9" s="9"/>
      <c r="L9" s="9"/>
      <c r="M9" s="9"/>
      <c r="N9" s="9"/>
      <c r="O9" s="9">
        <v>50</v>
      </c>
      <c r="P9" s="9"/>
      <c r="Q9" s="9"/>
      <c r="R9" s="9">
        <f>Table3[[#This Row],[Current Bank]]-SUM(Table3[[#This Row],[VAT]:[other]])</f>
        <v>0</v>
      </c>
      <c r="S9" s="9"/>
      <c r="T9" s="9"/>
      <c r="U9" s="9"/>
      <c r="V9" s="9"/>
      <c r="W9" s="9"/>
      <c r="X9" s="9"/>
    </row>
    <row r="10" spans="1:24" x14ac:dyDescent="0.25">
      <c r="A10" s="16">
        <v>45783</v>
      </c>
      <c r="B10" s="11" t="s">
        <v>30</v>
      </c>
      <c r="C10" s="11" t="s">
        <v>44</v>
      </c>
      <c r="D10" s="14">
        <v>192</v>
      </c>
      <c r="E10" s="9"/>
      <c r="F10" s="15"/>
      <c r="G10" s="9"/>
      <c r="H10" s="9"/>
      <c r="I10" s="9">
        <v>192</v>
      </c>
      <c r="J10" s="9"/>
      <c r="K10" s="9"/>
      <c r="L10" s="9"/>
      <c r="M10" s="9"/>
      <c r="N10" s="9"/>
      <c r="O10" s="9"/>
      <c r="P10" s="9"/>
      <c r="Q10" s="9"/>
      <c r="R10" s="9">
        <f>Table3[[#This Row],[Current Bank]]-SUM(Table3[[#This Row],[VAT]:[other]])</f>
        <v>0</v>
      </c>
      <c r="S10" s="9"/>
      <c r="T10" s="9"/>
      <c r="U10" s="9"/>
      <c r="V10" s="9"/>
      <c r="W10" s="9"/>
      <c r="X10" s="9"/>
    </row>
    <row r="11" spans="1:24" x14ac:dyDescent="0.25">
      <c r="A11" s="16">
        <v>45784</v>
      </c>
      <c r="B11" s="11" t="s">
        <v>27</v>
      </c>
      <c r="C11" s="11" t="s">
        <v>28</v>
      </c>
      <c r="D11" s="14">
        <v>2731.2</v>
      </c>
      <c r="E11" s="9">
        <v>455.2</v>
      </c>
      <c r="F11" s="15"/>
      <c r="G11" s="9"/>
      <c r="H11" s="9"/>
      <c r="I11" s="9"/>
      <c r="J11" s="9"/>
      <c r="K11" s="9"/>
      <c r="L11" s="9"/>
      <c r="M11" s="9"/>
      <c r="N11" s="9">
        <v>2276</v>
      </c>
      <c r="O11" s="9"/>
      <c r="P11" s="9"/>
      <c r="Q11" s="9"/>
      <c r="R11" s="9">
        <f>Table3[[#This Row],[Current Bank]]-SUM(Table3[[#This Row],[VAT]:[other]])</f>
        <v>0</v>
      </c>
      <c r="S11" s="9"/>
      <c r="T11" s="9"/>
      <c r="U11" s="9"/>
      <c r="V11" s="9"/>
      <c r="W11" s="9"/>
      <c r="X11" s="9"/>
    </row>
    <row r="12" spans="1:24" x14ac:dyDescent="0.25">
      <c r="A12" s="16">
        <v>45748</v>
      </c>
      <c r="B12" s="11" t="s">
        <v>37</v>
      </c>
      <c r="C12" s="11" t="s">
        <v>29</v>
      </c>
      <c r="D12" s="14">
        <v>200</v>
      </c>
      <c r="E12" s="9"/>
      <c r="F12" s="15"/>
      <c r="G12" s="9"/>
      <c r="H12" s="9"/>
      <c r="I12" s="9"/>
      <c r="J12" s="9"/>
      <c r="K12" s="9"/>
      <c r="L12" s="9"/>
      <c r="M12" s="9"/>
      <c r="N12" s="9">
        <v>200</v>
      </c>
      <c r="O12" s="9"/>
      <c r="P12" s="9"/>
      <c r="Q12" s="9"/>
      <c r="R12" s="9">
        <f>Table3[[#This Row],[Current Bank]]-SUM(Table3[[#This Row],[VAT]:[other]])</f>
        <v>0</v>
      </c>
      <c r="S12" s="9"/>
      <c r="T12" s="9"/>
      <c r="U12" s="9"/>
      <c r="V12" s="9"/>
      <c r="W12" s="9"/>
      <c r="X12" s="9"/>
    </row>
    <row r="13" spans="1:24" x14ac:dyDescent="0.25">
      <c r="A13" s="16">
        <v>45789</v>
      </c>
      <c r="B13" s="11" t="s">
        <v>32</v>
      </c>
      <c r="C13" s="11" t="s">
        <v>31</v>
      </c>
      <c r="D13" s="14">
        <v>4.25</v>
      </c>
      <c r="E13" s="9"/>
      <c r="F13" s="26"/>
      <c r="G13" s="9"/>
      <c r="H13" s="9"/>
      <c r="I13" s="9"/>
      <c r="J13" s="9"/>
      <c r="K13" s="9"/>
      <c r="L13" s="9"/>
      <c r="M13" s="24"/>
      <c r="N13" s="24">
        <v>4.25</v>
      </c>
      <c r="O13" s="9"/>
      <c r="P13" s="9"/>
      <c r="Q13" s="9"/>
      <c r="R13" s="9">
        <f>Table3[[#This Row],[Current Bank]]-SUM(Table3[[#This Row],[VAT]:[other]])</f>
        <v>0</v>
      </c>
      <c r="S13" s="9"/>
      <c r="T13" s="9"/>
      <c r="U13" s="9"/>
      <c r="V13" s="9"/>
      <c r="W13" s="9"/>
      <c r="X13" s="9"/>
    </row>
    <row r="14" spans="1:24" x14ac:dyDescent="0.25">
      <c r="A14" s="16">
        <v>45772</v>
      </c>
      <c r="B14" s="11" t="s">
        <v>45</v>
      </c>
      <c r="C14" s="11" t="s">
        <v>46</v>
      </c>
      <c r="D14" s="14">
        <v>582.08000000000004</v>
      </c>
      <c r="E14" s="9"/>
      <c r="F14" s="15"/>
      <c r="G14" s="9"/>
      <c r="H14" s="9"/>
      <c r="I14" s="9"/>
      <c r="J14" s="9">
        <v>582.08000000000004</v>
      </c>
      <c r="K14" s="9"/>
      <c r="L14" s="9"/>
      <c r="M14" s="9"/>
      <c r="N14" s="9"/>
      <c r="O14" s="9"/>
      <c r="P14" s="9"/>
      <c r="Q14" s="9"/>
      <c r="R14" s="9">
        <f>Table3[[#This Row],[Current Bank]]-SUM(Table3[[#This Row],[VAT]:[other]])</f>
        <v>0</v>
      </c>
      <c r="S14" s="9"/>
      <c r="T14" s="9"/>
      <c r="U14" s="9"/>
      <c r="V14" s="9"/>
      <c r="W14" s="9"/>
      <c r="X14" s="9"/>
    </row>
    <row r="15" spans="1:24" x14ac:dyDescent="0.25">
      <c r="A15" s="16">
        <v>45824</v>
      </c>
      <c r="B15" s="11" t="s">
        <v>24</v>
      </c>
      <c r="C15" s="11" t="s">
        <v>25</v>
      </c>
      <c r="D15" s="14">
        <v>60</v>
      </c>
      <c r="E15" s="9">
        <v>10</v>
      </c>
      <c r="F15" s="15"/>
      <c r="G15" s="9"/>
      <c r="H15" s="9"/>
      <c r="I15" s="9"/>
      <c r="J15" s="9"/>
      <c r="K15" s="9"/>
      <c r="L15" s="9"/>
      <c r="M15" s="9"/>
      <c r="N15" s="9"/>
      <c r="O15" s="9">
        <v>50</v>
      </c>
      <c r="P15" s="9"/>
      <c r="Q15" s="9"/>
      <c r="R15" s="9">
        <f>Table3[[#This Row],[Current Bank]]-SUM(Table3[[#This Row],[VAT]:[other]])</f>
        <v>0</v>
      </c>
      <c r="S15" s="9"/>
      <c r="T15" s="9"/>
      <c r="U15" s="9"/>
      <c r="V15" s="9"/>
      <c r="W15" s="9"/>
      <c r="X15" s="9"/>
    </row>
    <row r="16" spans="1:24" x14ac:dyDescent="0.25">
      <c r="A16" s="16">
        <v>45810</v>
      </c>
      <c r="B16" s="11" t="s">
        <v>50</v>
      </c>
      <c r="C16" s="11" t="s">
        <v>53</v>
      </c>
      <c r="D16" s="14">
        <v>300</v>
      </c>
      <c r="E16" s="9"/>
      <c r="F16" s="15"/>
      <c r="G16" s="9"/>
      <c r="H16" s="9"/>
      <c r="I16" s="9"/>
      <c r="J16" s="9"/>
      <c r="K16" s="9"/>
      <c r="L16" s="9"/>
      <c r="M16" s="9"/>
      <c r="N16" s="9"/>
      <c r="O16" s="9">
        <v>300</v>
      </c>
      <c r="P16" s="9"/>
      <c r="Q16" s="9"/>
      <c r="R16" s="9">
        <f>Table3[[#This Row],[Current Bank]]-SUM(Table3[[#This Row],[VAT]:[other]])</f>
        <v>0</v>
      </c>
      <c r="S16" s="9"/>
      <c r="T16" s="9"/>
      <c r="U16" s="9"/>
      <c r="V16" s="9"/>
      <c r="W16" s="9"/>
      <c r="X16" s="9"/>
    </row>
    <row r="17" spans="1:24" x14ac:dyDescent="0.25">
      <c r="A17" s="16">
        <v>45796</v>
      </c>
      <c r="B17" s="11" t="s">
        <v>21</v>
      </c>
      <c r="C17" s="11" t="s">
        <v>51</v>
      </c>
      <c r="D17" s="14">
        <v>60</v>
      </c>
      <c r="E17" s="9">
        <v>10</v>
      </c>
      <c r="F17" s="15"/>
      <c r="G17" s="9"/>
      <c r="H17" s="9"/>
      <c r="I17" s="9"/>
      <c r="J17" s="9"/>
      <c r="K17" s="9"/>
      <c r="L17" s="9"/>
      <c r="M17" s="9"/>
      <c r="N17" s="9"/>
      <c r="O17" s="9"/>
      <c r="P17" s="9">
        <v>50</v>
      </c>
      <c r="Q17" s="9"/>
      <c r="R17" s="9">
        <f>Table3[[#This Row],[Current Bank]]-SUM(Table3[[#This Row],[VAT]:[other]])</f>
        <v>0</v>
      </c>
      <c r="S17" s="9"/>
      <c r="T17" s="9"/>
      <c r="U17" s="9"/>
      <c r="V17" s="9"/>
      <c r="W17" s="9"/>
      <c r="X17" s="9"/>
    </row>
    <row r="18" spans="1:24" x14ac:dyDescent="0.25">
      <c r="A18" s="16">
        <v>45819</v>
      </c>
      <c r="B18" s="11" t="s">
        <v>32</v>
      </c>
      <c r="C18" s="11" t="s">
        <v>31</v>
      </c>
      <c r="D18" s="14">
        <v>4.25</v>
      </c>
      <c r="E18" s="9"/>
      <c r="F18" s="26"/>
      <c r="G18" s="9"/>
      <c r="H18" s="9"/>
      <c r="I18" s="9"/>
      <c r="J18" s="9"/>
      <c r="K18" s="9"/>
      <c r="L18" s="9"/>
      <c r="M18" s="24"/>
      <c r="N18" s="24">
        <v>4.25</v>
      </c>
      <c r="O18" s="9"/>
      <c r="P18" s="9"/>
      <c r="Q18" s="9"/>
      <c r="R18" s="9">
        <f>Table3[[#This Row],[Current Bank]]-SUM(Table3[[#This Row],[VAT]:[other]])</f>
        <v>0</v>
      </c>
      <c r="S18" s="9"/>
      <c r="T18" s="9"/>
      <c r="U18" s="9"/>
      <c r="V18" s="9"/>
      <c r="W18" s="9"/>
      <c r="X18" s="9"/>
    </row>
    <row r="19" spans="1:24" x14ac:dyDescent="0.25">
      <c r="A19" s="16">
        <v>45868</v>
      </c>
      <c r="B19" s="11" t="s">
        <v>24</v>
      </c>
      <c r="C19" s="11" t="s">
        <v>25</v>
      </c>
      <c r="D19" s="14">
        <v>60</v>
      </c>
      <c r="E19" s="9">
        <v>10</v>
      </c>
      <c r="F19" s="15"/>
      <c r="G19" s="9"/>
      <c r="H19" s="9"/>
      <c r="I19" s="9"/>
      <c r="J19" s="9"/>
      <c r="K19" s="9"/>
      <c r="L19" s="9"/>
      <c r="M19" s="9"/>
      <c r="N19" s="9"/>
      <c r="O19" s="9">
        <v>50</v>
      </c>
      <c r="P19" s="9"/>
      <c r="Q19" s="9"/>
      <c r="R19" s="9">
        <f>Table3[[#This Row],[Current Bank]]-SUM(Table3[[#This Row],[VAT]:[other]])</f>
        <v>0</v>
      </c>
      <c r="S19" s="9"/>
      <c r="T19" s="9"/>
      <c r="U19" s="9"/>
      <c r="V19" s="9"/>
      <c r="W19" s="9"/>
      <c r="X19" s="9"/>
    </row>
    <row r="20" spans="1:24" x14ac:dyDescent="0.25">
      <c r="A20" s="16">
        <v>45851</v>
      </c>
      <c r="B20" s="11" t="s">
        <v>24</v>
      </c>
      <c r="C20" s="11" t="s">
        <v>25</v>
      </c>
      <c r="D20" s="14">
        <v>60</v>
      </c>
      <c r="E20" s="9">
        <v>10</v>
      </c>
      <c r="F20" s="15"/>
      <c r="G20" s="9"/>
      <c r="H20" s="9"/>
      <c r="I20" s="9"/>
      <c r="J20" s="9"/>
      <c r="K20" s="9"/>
      <c r="L20" s="9"/>
      <c r="M20" s="9"/>
      <c r="N20" s="9"/>
      <c r="O20" s="9">
        <v>50</v>
      </c>
      <c r="P20" s="9"/>
      <c r="Q20" s="9"/>
      <c r="R20" s="9">
        <f>Table3[[#This Row],[Current Bank]]-SUM(Table3[[#This Row],[VAT]:[other]])</f>
        <v>0</v>
      </c>
      <c r="S20" s="9"/>
      <c r="T20" s="9"/>
      <c r="U20" s="9"/>
      <c r="V20" s="9"/>
      <c r="W20" s="9"/>
      <c r="X20" s="9"/>
    </row>
    <row r="21" spans="1:24" x14ac:dyDescent="0.25">
      <c r="A21" s="16">
        <v>45839</v>
      </c>
      <c r="B21" s="11" t="s">
        <v>47</v>
      </c>
      <c r="C21" s="11" t="s">
        <v>48</v>
      </c>
      <c r="D21" s="14">
        <v>4650</v>
      </c>
      <c r="E21" s="9">
        <v>775</v>
      </c>
      <c r="F21" s="15"/>
      <c r="G21" s="9"/>
      <c r="H21" s="9"/>
      <c r="I21" s="9"/>
      <c r="J21" s="9"/>
      <c r="K21" s="9"/>
      <c r="L21" s="9"/>
      <c r="M21" s="9"/>
      <c r="N21" s="9"/>
      <c r="O21" s="9">
        <v>3875</v>
      </c>
      <c r="P21" s="9"/>
      <c r="Q21" s="9"/>
      <c r="R21" s="9">
        <f>Table3[[#This Row],[Current Bank]]-SUM(Table3[[#This Row],[VAT]:[other]])</f>
        <v>0</v>
      </c>
      <c r="S21" s="9"/>
      <c r="T21" s="9"/>
      <c r="U21" s="9"/>
      <c r="V21" s="9"/>
      <c r="W21" s="9"/>
      <c r="X21" s="9"/>
    </row>
    <row r="22" spans="1:24" x14ac:dyDescent="0.25">
      <c r="A22" s="16">
        <v>45861</v>
      </c>
      <c r="B22" s="11" t="s">
        <v>21</v>
      </c>
      <c r="C22" s="11" t="s">
        <v>49</v>
      </c>
      <c r="D22" s="14">
        <v>138.82</v>
      </c>
      <c r="E22" s="9">
        <v>23.14</v>
      </c>
      <c r="F22" s="15"/>
      <c r="G22" s="9"/>
      <c r="H22" s="9"/>
      <c r="I22" s="9"/>
      <c r="J22" s="9"/>
      <c r="K22" s="9"/>
      <c r="L22" s="9"/>
      <c r="M22" s="9"/>
      <c r="N22" s="9"/>
      <c r="O22" s="9"/>
      <c r="P22" s="9">
        <v>115.68</v>
      </c>
      <c r="Q22" s="9"/>
      <c r="R22" s="9">
        <f>Table3[[#This Row],[Current Bank]]-SUM(Table3[[#This Row],[VAT]:[other]])</f>
        <v>0</v>
      </c>
      <c r="S22" s="9"/>
      <c r="T22" s="9"/>
      <c r="U22" s="9"/>
      <c r="V22" s="9"/>
      <c r="W22" s="9"/>
      <c r="X22" s="9"/>
    </row>
    <row r="23" spans="1:24" x14ac:dyDescent="0.25">
      <c r="A23" s="17" t="s">
        <v>54</v>
      </c>
      <c r="B23" s="11" t="s">
        <v>21</v>
      </c>
      <c r="C23" s="11" t="s">
        <v>16</v>
      </c>
      <c r="D23" s="14">
        <v>970.2</v>
      </c>
      <c r="E23" s="9"/>
      <c r="F23" s="26">
        <v>919.8</v>
      </c>
      <c r="G23" s="9">
        <v>50.4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>
        <f>Table3[[#This Row],[Current Bank]]-SUM(Table3[[#This Row],[VAT]:[other]])</f>
        <v>0</v>
      </c>
      <c r="S23" s="9"/>
      <c r="T23" s="9"/>
      <c r="U23" s="9"/>
      <c r="V23" s="9"/>
      <c r="W23" s="9"/>
      <c r="X23" s="9"/>
    </row>
    <row r="24" spans="1:24" x14ac:dyDescent="0.25">
      <c r="A24" s="16">
        <v>45848</v>
      </c>
      <c r="B24" s="11" t="s">
        <v>32</v>
      </c>
      <c r="C24" s="11" t="s">
        <v>31</v>
      </c>
      <c r="D24" s="14">
        <v>4.25</v>
      </c>
      <c r="E24" s="9"/>
      <c r="F24" s="26"/>
      <c r="G24" s="9"/>
      <c r="H24" s="9"/>
      <c r="I24" s="9"/>
      <c r="J24" s="9"/>
      <c r="K24" s="9"/>
      <c r="L24" s="9"/>
      <c r="M24" s="24"/>
      <c r="N24" s="24">
        <v>4.25</v>
      </c>
      <c r="O24" s="9"/>
      <c r="P24" s="9"/>
      <c r="Q24" s="9"/>
      <c r="R24" s="9">
        <f>Table3[[#This Row],[Current Bank]]-SUM(Table3[[#This Row],[VAT]:[other]])</f>
        <v>0</v>
      </c>
      <c r="S24" s="9"/>
      <c r="T24" s="9"/>
      <c r="U24" s="9"/>
      <c r="V24" s="9"/>
      <c r="W24" s="9"/>
      <c r="X24" s="9"/>
    </row>
    <row r="25" spans="1:24" x14ac:dyDescent="0.25">
      <c r="A25" s="16">
        <v>45888</v>
      </c>
      <c r="B25" s="11" t="s">
        <v>32</v>
      </c>
      <c r="C25" s="11" t="s">
        <v>31</v>
      </c>
      <c r="D25" s="14">
        <v>4.25</v>
      </c>
      <c r="E25" s="9"/>
      <c r="F25" s="26"/>
      <c r="G25" s="9"/>
      <c r="H25" s="9"/>
      <c r="I25" s="9"/>
      <c r="J25" s="9"/>
      <c r="K25" s="9"/>
      <c r="L25" s="9"/>
      <c r="M25" s="24"/>
      <c r="N25" s="24">
        <v>4.25</v>
      </c>
      <c r="O25" s="9"/>
      <c r="P25" s="9"/>
      <c r="Q25" s="9"/>
      <c r="R25" s="9">
        <f>Table3[[#This Row],[Current Bank]]-SUM(Table3[[#This Row],[VAT]:[other]])</f>
        <v>0</v>
      </c>
      <c r="S25" s="9"/>
      <c r="T25" s="9"/>
      <c r="U25" s="9"/>
      <c r="V25" s="9"/>
      <c r="W25" s="9"/>
      <c r="X25" s="9"/>
    </row>
    <row r="26" spans="1:24" x14ac:dyDescent="0.25">
      <c r="A26" s="16">
        <v>45903</v>
      </c>
      <c r="B26" s="11" t="s">
        <v>24</v>
      </c>
      <c r="C26" s="11" t="s">
        <v>25</v>
      </c>
      <c r="D26" s="14">
        <v>60</v>
      </c>
      <c r="E26" s="9">
        <v>10</v>
      </c>
      <c r="F26" s="15"/>
      <c r="G26" s="9"/>
      <c r="H26" s="9"/>
      <c r="I26" s="9"/>
      <c r="J26" s="9"/>
      <c r="K26" s="9"/>
      <c r="L26" s="9"/>
      <c r="M26" s="9"/>
      <c r="N26" s="9"/>
      <c r="O26" s="9">
        <v>50</v>
      </c>
      <c r="P26" s="9"/>
      <c r="Q26" s="9"/>
      <c r="R26" s="9">
        <f>Table3[[#This Row],[Current Bank]]-SUM(Table3[[#This Row],[VAT]:[other]])</f>
        <v>0</v>
      </c>
      <c r="S26" s="9"/>
      <c r="T26" s="9"/>
      <c r="U26" s="9"/>
      <c r="V26" s="9"/>
      <c r="W26" s="9"/>
      <c r="X26" s="9"/>
    </row>
    <row r="27" spans="1:24" x14ac:dyDescent="0.25">
      <c r="A27" s="16">
        <v>45903</v>
      </c>
      <c r="B27" s="11" t="s">
        <v>24</v>
      </c>
      <c r="C27" s="11" t="s">
        <v>25</v>
      </c>
      <c r="D27" s="14">
        <v>60</v>
      </c>
      <c r="E27" s="9">
        <v>10</v>
      </c>
      <c r="F27" s="15"/>
      <c r="G27" s="9"/>
      <c r="H27" s="9"/>
      <c r="I27" s="9"/>
      <c r="J27" s="9"/>
      <c r="K27" s="9"/>
      <c r="L27" s="9"/>
      <c r="M27" s="9"/>
      <c r="N27" s="9"/>
      <c r="O27" s="9">
        <v>50</v>
      </c>
      <c r="P27" s="9"/>
      <c r="Q27" s="9"/>
      <c r="R27" s="9">
        <f>Table3[[#This Row],[Current Bank]]-SUM(Table3[[#This Row],[VAT]:[other]])</f>
        <v>0</v>
      </c>
      <c r="S27" s="9"/>
      <c r="T27" s="9"/>
      <c r="U27" s="9"/>
      <c r="V27" s="9"/>
      <c r="W27" s="9"/>
      <c r="X27" s="9"/>
    </row>
    <row r="28" spans="1:24" x14ac:dyDescent="0.25">
      <c r="A28" s="16">
        <v>45903</v>
      </c>
      <c r="B28" s="11" t="s">
        <v>55</v>
      </c>
      <c r="C28" s="11" t="s">
        <v>56</v>
      </c>
      <c r="D28" s="14">
        <v>101.4</v>
      </c>
      <c r="E28" s="9">
        <v>16.899999999999999</v>
      </c>
      <c r="F28" s="15"/>
      <c r="G28" s="9"/>
      <c r="H28" s="9"/>
      <c r="I28" s="9"/>
      <c r="J28" s="9"/>
      <c r="K28" s="9"/>
      <c r="L28" s="9"/>
      <c r="M28" s="9"/>
      <c r="N28" s="9">
        <v>84.5</v>
      </c>
      <c r="O28" s="9"/>
      <c r="P28" s="9"/>
      <c r="Q28" s="9"/>
      <c r="R28" s="9">
        <f>Table3[[#This Row],[Current Bank]]-SUM(Table3[[#This Row],[VAT]:[other]])</f>
        <v>0</v>
      </c>
      <c r="S28" s="9"/>
      <c r="T28" s="9"/>
      <c r="U28" s="9"/>
      <c r="V28" s="9"/>
      <c r="W28" s="9"/>
      <c r="X28" s="9"/>
    </row>
    <row r="29" spans="1:24" x14ac:dyDescent="0.25">
      <c r="A29" s="16">
        <v>45919</v>
      </c>
      <c r="B29" s="11" t="s">
        <v>32</v>
      </c>
      <c r="C29" s="11" t="s">
        <v>31</v>
      </c>
      <c r="D29" s="14">
        <v>4.25</v>
      </c>
      <c r="E29" s="9"/>
      <c r="F29" s="26"/>
      <c r="G29" s="9"/>
      <c r="H29" s="9"/>
      <c r="I29" s="9"/>
      <c r="J29" s="9"/>
      <c r="K29" s="9"/>
      <c r="L29" s="9"/>
      <c r="M29" s="24"/>
      <c r="N29" s="24">
        <v>4.25</v>
      </c>
      <c r="O29" s="9"/>
      <c r="P29" s="9"/>
      <c r="Q29" s="9"/>
      <c r="R29" s="9">
        <f>Table3[[#This Row],[Current Bank]]-SUM(Table3[[#This Row],[VAT]:[other]])</f>
        <v>0</v>
      </c>
      <c r="S29" s="9"/>
      <c r="T29" s="9"/>
      <c r="U29" s="9"/>
      <c r="V29" s="9"/>
      <c r="W29" s="9"/>
      <c r="X29" s="9"/>
    </row>
    <row r="30" spans="1:24" x14ac:dyDescent="0.25">
      <c r="A30" s="16">
        <v>45938</v>
      </c>
      <c r="B30" s="11" t="s">
        <v>24</v>
      </c>
      <c r="C30" s="11" t="s">
        <v>25</v>
      </c>
      <c r="D30" s="14">
        <v>60</v>
      </c>
      <c r="E30" s="9">
        <v>10</v>
      </c>
      <c r="F30" s="15"/>
      <c r="G30" s="9"/>
      <c r="H30" s="9"/>
      <c r="I30" s="9"/>
      <c r="J30" s="9"/>
      <c r="K30" s="9"/>
      <c r="L30" s="9"/>
      <c r="M30" s="9"/>
      <c r="N30" s="9"/>
      <c r="O30" s="9">
        <v>50</v>
      </c>
      <c r="P30" s="9"/>
      <c r="Q30" s="9"/>
      <c r="R30" s="9">
        <f>Table3[[#This Row],[Current Bank]]-SUM(Table3[[#This Row],[VAT]:[other]])</f>
        <v>0</v>
      </c>
      <c r="S30" s="9"/>
      <c r="T30" s="9"/>
      <c r="U30" s="9"/>
      <c r="V30" s="9"/>
      <c r="W30" s="9"/>
      <c r="X30" s="9"/>
    </row>
    <row r="31" spans="1:24" x14ac:dyDescent="0.25">
      <c r="A31" s="16">
        <v>45938</v>
      </c>
      <c r="B31" s="11" t="s">
        <v>21</v>
      </c>
      <c r="C31" s="11" t="s">
        <v>16</v>
      </c>
      <c r="D31" s="14">
        <v>1038.4000000000001</v>
      </c>
      <c r="E31" s="9"/>
      <c r="F31" s="15">
        <v>978.6</v>
      </c>
      <c r="G31" s="9">
        <v>59.8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>
        <f>Table3[[#This Row],[Current Bank]]-SUM(Table3[[#This Row],[VAT]:[other]])</f>
        <v>0</v>
      </c>
      <c r="S31" s="9"/>
      <c r="T31" s="9"/>
      <c r="U31" s="9"/>
      <c r="V31" s="9"/>
      <c r="W31" s="9"/>
      <c r="X31" s="9"/>
    </row>
    <row r="32" spans="1:24" x14ac:dyDescent="0.25">
      <c r="A32" s="16">
        <v>45938</v>
      </c>
      <c r="B32" t="s">
        <v>58</v>
      </c>
      <c r="C32" s="23" t="s">
        <v>80</v>
      </c>
      <c r="D32" s="14">
        <v>1400</v>
      </c>
      <c r="E32" s="9">
        <v>243.38</v>
      </c>
      <c r="F32" s="15"/>
      <c r="G32" s="9"/>
      <c r="H32" s="9">
        <v>1156.6199999999999</v>
      </c>
      <c r="I32" s="9"/>
      <c r="J32" s="9"/>
      <c r="K32" s="9"/>
      <c r="L32" s="9"/>
      <c r="M32" s="9"/>
      <c r="N32" s="9"/>
      <c r="O32" s="9"/>
      <c r="P32" s="9"/>
      <c r="Q32" s="9"/>
      <c r="R32" s="9">
        <f>Table3[[#This Row],[Current Bank]]-SUM(Table3[[#This Row],[VAT]:[other]])</f>
        <v>0</v>
      </c>
      <c r="S32" s="9"/>
      <c r="T32" s="9"/>
      <c r="U32" s="9"/>
      <c r="V32" s="9"/>
      <c r="W32" s="9"/>
      <c r="X32" s="9"/>
    </row>
    <row r="33" spans="1:24" x14ac:dyDescent="0.25">
      <c r="A33" s="16">
        <v>45938</v>
      </c>
      <c r="B33" t="s">
        <v>59</v>
      </c>
      <c r="C33" t="s">
        <v>60</v>
      </c>
      <c r="D33" s="14">
        <v>4</v>
      </c>
      <c r="E33" s="9"/>
      <c r="F33" s="15"/>
      <c r="G33" s="9"/>
      <c r="H33" s="9"/>
      <c r="I33" s="9"/>
      <c r="J33" s="9"/>
      <c r="K33" s="9"/>
      <c r="L33" s="9"/>
      <c r="M33" s="9"/>
      <c r="N33" s="9">
        <v>4</v>
      </c>
      <c r="O33" s="9"/>
      <c r="P33" s="9"/>
      <c r="Q33" s="9"/>
      <c r="R33" s="9">
        <f>Table3[[#This Row],[Current Bank]]-SUM(Table3[[#This Row],[VAT]:[other]])</f>
        <v>0</v>
      </c>
      <c r="S33" s="9"/>
      <c r="T33" s="9"/>
      <c r="U33" s="9"/>
      <c r="V33" s="9"/>
      <c r="W33" s="9"/>
      <c r="X33" s="9"/>
    </row>
    <row r="34" spans="1:24" x14ac:dyDescent="0.25">
      <c r="A34" s="16">
        <v>45950</v>
      </c>
      <c r="B34" s="11" t="s">
        <v>32</v>
      </c>
      <c r="C34" s="11" t="s">
        <v>31</v>
      </c>
      <c r="D34" s="14">
        <v>4.25</v>
      </c>
      <c r="E34" s="9"/>
      <c r="F34" s="26"/>
      <c r="G34" s="9"/>
      <c r="H34" s="9"/>
      <c r="I34" s="9"/>
      <c r="J34" s="9"/>
      <c r="K34" s="9"/>
      <c r="L34" s="9"/>
      <c r="M34" s="24"/>
      <c r="N34" s="24">
        <v>4.25</v>
      </c>
      <c r="O34" s="9"/>
      <c r="P34" s="9"/>
      <c r="Q34" s="9"/>
      <c r="R34" s="9">
        <f>Table3[[#This Row],[Current Bank]]-SUM(Table3[[#This Row],[VAT]:[other]])</f>
        <v>0</v>
      </c>
      <c r="S34" s="9"/>
      <c r="T34" s="9"/>
      <c r="U34" s="9"/>
      <c r="V34" s="9"/>
      <c r="W34" s="9"/>
      <c r="X34" s="9"/>
    </row>
    <row r="35" spans="1:24" ht="25" x14ac:dyDescent="0.25">
      <c r="A35" s="16">
        <v>45967</v>
      </c>
      <c r="B35" t="s">
        <v>59</v>
      </c>
      <c r="C35" s="12" t="s">
        <v>61</v>
      </c>
      <c r="D35" s="14">
        <v>424.99</v>
      </c>
      <c r="E35" s="9">
        <v>70.83</v>
      </c>
      <c r="F35" s="15"/>
      <c r="G35" s="9"/>
      <c r="H35" s="9"/>
      <c r="I35" s="9"/>
      <c r="J35" s="9"/>
      <c r="K35" s="9"/>
      <c r="L35" s="9"/>
      <c r="M35" s="9"/>
      <c r="N35" s="9">
        <v>354.16</v>
      </c>
      <c r="O35" s="9"/>
      <c r="P35" s="9"/>
      <c r="Q35" s="9"/>
      <c r="R35" s="9">
        <f>Table3[[#This Row],[Current Bank]]-SUM(Table3[[#This Row],[VAT]:[other]])</f>
        <v>0</v>
      </c>
      <c r="S35" s="9"/>
      <c r="T35" s="9"/>
      <c r="U35" s="9"/>
      <c r="V35" s="9"/>
      <c r="W35" s="9"/>
      <c r="X35" s="9"/>
    </row>
    <row r="36" spans="1:24" x14ac:dyDescent="0.25">
      <c r="A36" s="16">
        <v>45967</v>
      </c>
      <c r="B36" s="11" t="s">
        <v>24</v>
      </c>
      <c r="C36" s="11" t="s">
        <v>25</v>
      </c>
      <c r="D36" s="14">
        <v>60</v>
      </c>
      <c r="E36" s="9">
        <v>10</v>
      </c>
      <c r="F36" s="15"/>
      <c r="G36" s="9"/>
      <c r="H36" s="9"/>
      <c r="I36" s="9"/>
      <c r="J36" s="9"/>
      <c r="K36" s="9"/>
      <c r="L36" s="9"/>
      <c r="M36" s="9"/>
      <c r="N36" s="9"/>
      <c r="O36" s="9">
        <v>50</v>
      </c>
      <c r="P36" s="9"/>
      <c r="Q36" s="9"/>
      <c r="R36" s="9">
        <f>Table3[[#This Row],[Current Bank]]-SUM(Table3[[#This Row],[VAT]:[other]])</f>
        <v>0</v>
      </c>
      <c r="S36" s="9"/>
      <c r="T36" s="9"/>
      <c r="U36" s="9"/>
      <c r="V36" s="9"/>
      <c r="W36" s="9"/>
      <c r="X36" s="9"/>
    </row>
    <row r="37" spans="1:24" x14ac:dyDescent="0.25">
      <c r="A37" s="16">
        <v>45967</v>
      </c>
      <c r="B37" s="11" t="s">
        <v>24</v>
      </c>
      <c r="C37" t="s">
        <v>62</v>
      </c>
      <c r="D37" s="14">
        <v>562.5</v>
      </c>
      <c r="E37" s="9">
        <v>93.75</v>
      </c>
      <c r="F37" s="15"/>
      <c r="G37" s="9"/>
      <c r="H37" s="9"/>
      <c r="I37" s="9"/>
      <c r="J37" s="9"/>
      <c r="K37" s="9"/>
      <c r="L37" s="9"/>
      <c r="M37" s="9">
        <v>468.75</v>
      </c>
      <c r="N37" s="9"/>
      <c r="O37" s="9"/>
      <c r="P37" s="9"/>
      <c r="Q37" s="9"/>
      <c r="R37" s="9">
        <f>Table3[[#This Row],[Current Bank]]-SUM(Table3[[#This Row],[VAT]:[other]])</f>
        <v>0</v>
      </c>
      <c r="S37" s="9"/>
      <c r="T37" s="9"/>
      <c r="U37" s="9"/>
      <c r="V37" s="9"/>
      <c r="W37" s="9"/>
      <c r="X37" s="9"/>
    </row>
    <row r="38" spans="1:24" x14ac:dyDescent="0.25">
      <c r="A38" s="16">
        <v>45979</v>
      </c>
      <c r="B38" s="11" t="s">
        <v>32</v>
      </c>
      <c r="C38" s="11" t="s">
        <v>31</v>
      </c>
      <c r="D38" s="14">
        <v>4.25</v>
      </c>
      <c r="E38" s="9"/>
      <c r="F38" s="26"/>
      <c r="G38" s="9"/>
      <c r="H38" s="9"/>
      <c r="I38" s="9"/>
      <c r="J38" s="9"/>
      <c r="K38" s="9"/>
      <c r="L38" s="9"/>
      <c r="M38" s="24"/>
      <c r="N38" s="24">
        <v>4.25</v>
      </c>
      <c r="O38" s="9"/>
      <c r="P38" s="9"/>
      <c r="Q38" s="9"/>
      <c r="R38" s="9">
        <f>Table3[[#This Row],[Current Bank]]-SUM(Table3[[#This Row],[VAT]:[other]])</f>
        <v>0</v>
      </c>
      <c r="S38" s="9"/>
      <c r="T38" s="9"/>
      <c r="U38" s="9"/>
      <c r="V38" s="9"/>
      <c r="W38" s="9"/>
      <c r="X38" s="9"/>
    </row>
    <row r="39" spans="1:24" x14ac:dyDescent="0.25">
      <c r="A39" s="16">
        <v>45995</v>
      </c>
      <c r="B39" s="11" t="s">
        <v>55</v>
      </c>
      <c r="C39" s="11" t="s">
        <v>56</v>
      </c>
      <c r="D39" s="14">
        <v>101.4</v>
      </c>
      <c r="E39" s="9">
        <v>16.899999999999999</v>
      </c>
      <c r="F39" s="15"/>
      <c r="G39" s="9"/>
      <c r="H39" s="9"/>
      <c r="I39" s="9"/>
      <c r="J39" s="9"/>
      <c r="K39" s="9">
        <v>84.5</v>
      </c>
      <c r="L39" s="9"/>
      <c r="M39" s="9"/>
      <c r="N39" s="9"/>
      <c r="O39" s="9"/>
      <c r="P39" s="9"/>
      <c r="Q39" s="9"/>
      <c r="R39" s="9">
        <f>Table3[[#This Row],[Current Bank]]-SUM(Table3[[#This Row],[VAT]:[other]])</f>
        <v>0</v>
      </c>
      <c r="S39" s="9"/>
      <c r="T39" s="9"/>
      <c r="U39" s="9"/>
      <c r="V39" s="9"/>
      <c r="W39" s="9"/>
      <c r="X39" s="9"/>
    </row>
    <row r="40" spans="1:24" x14ac:dyDescent="0.25">
      <c r="A40" s="16">
        <v>46010</v>
      </c>
      <c r="B40" s="11" t="s">
        <v>32</v>
      </c>
      <c r="C40" s="11" t="s">
        <v>31</v>
      </c>
      <c r="D40" s="14">
        <v>4.25</v>
      </c>
      <c r="E40" s="9"/>
      <c r="F40" s="26"/>
      <c r="G40" s="9"/>
      <c r="H40" s="9"/>
      <c r="I40" s="9"/>
      <c r="J40" s="9"/>
      <c r="K40" s="9"/>
      <c r="L40" s="9"/>
      <c r="M40" s="24"/>
      <c r="N40" s="24">
        <v>4.25</v>
      </c>
      <c r="O40" s="9"/>
      <c r="P40" s="9"/>
      <c r="Q40" s="9"/>
      <c r="R40" s="9">
        <f>Table3[[#This Row],[Current Bank]]-SUM(Table3[[#This Row],[VAT]:[other]])</f>
        <v>0</v>
      </c>
      <c r="S40" s="9"/>
      <c r="T40" s="9"/>
      <c r="U40" s="9"/>
      <c r="V40" s="9"/>
      <c r="W40" s="9"/>
      <c r="X40" s="9"/>
    </row>
    <row r="41" spans="1:24" x14ac:dyDescent="0.25">
      <c r="A41" s="16">
        <v>46031</v>
      </c>
      <c r="B41" s="11" t="s">
        <v>24</v>
      </c>
      <c r="C41" s="11" t="s">
        <v>25</v>
      </c>
      <c r="D41" s="14">
        <v>60</v>
      </c>
      <c r="E41" s="9">
        <v>10</v>
      </c>
      <c r="F41" s="15"/>
      <c r="G41" s="9"/>
      <c r="H41" s="9"/>
      <c r="I41" s="9"/>
      <c r="J41" s="9"/>
      <c r="K41" s="9"/>
      <c r="L41" s="9"/>
      <c r="M41" s="9"/>
      <c r="N41" s="9"/>
      <c r="O41" s="9">
        <v>50</v>
      </c>
      <c r="P41" s="9"/>
      <c r="Q41" s="9"/>
      <c r="R41" s="9">
        <f>Table3[[#This Row],[Current Bank]]-SUM(Table3[[#This Row],[VAT]:[other]])</f>
        <v>0</v>
      </c>
      <c r="S41" s="9"/>
      <c r="T41" s="9"/>
      <c r="U41" s="9"/>
      <c r="V41" s="9"/>
      <c r="W41" s="9"/>
      <c r="X41" s="9"/>
    </row>
    <row r="42" spans="1:24" x14ac:dyDescent="0.25">
      <c r="A42" s="16">
        <v>46031</v>
      </c>
      <c r="B42" s="11" t="s">
        <v>21</v>
      </c>
      <c r="C42" s="11" t="s">
        <v>16</v>
      </c>
      <c r="D42" s="14">
        <v>1013.52</v>
      </c>
      <c r="E42" s="9"/>
      <c r="F42" s="15">
        <v>949.2</v>
      </c>
      <c r="G42" s="9">
        <v>64.319999999999993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>
        <f>Table3[[#This Row],[Current Bank]]-SUM(Table3[[#This Row],[VAT]:[other]])</f>
        <v>0</v>
      </c>
      <c r="S42" s="9"/>
      <c r="T42" s="9"/>
      <c r="U42" s="9"/>
      <c r="V42" s="9"/>
      <c r="W42" s="9"/>
      <c r="X42" s="9"/>
    </row>
    <row r="43" spans="1:24" x14ac:dyDescent="0.25">
      <c r="A43" s="16">
        <v>46041</v>
      </c>
      <c r="B43" s="11" t="s">
        <v>32</v>
      </c>
      <c r="C43" s="11" t="s">
        <v>31</v>
      </c>
      <c r="D43" s="14">
        <v>4.25</v>
      </c>
      <c r="E43" s="9"/>
      <c r="F43" s="26"/>
      <c r="G43" s="9"/>
      <c r="H43" s="9"/>
      <c r="I43" s="9"/>
      <c r="J43" s="9"/>
      <c r="K43" s="9"/>
      <c r="L43" s="9"/>
      <c r="M43" s="24"/>
      <c r="N43" s="24">
        <v>4.25</v>
      </c>
      <c r="O43" s="9"/>
      <c r="P43" s="9"/>
      <c r="Q43" s="9"/>
      <c r="R43" s="9">
        <f>Table3[[#This Row],[Current Bank]]-SUM(Table3[[#This Row],[VAT]:[other]])</f>
        <v>0</v>
      </c>
      <c r="S43" s="9"/>
      <c r="T43" s="9"/>
      <c r="U43" s="9"/>
      <c r="V43" s="9"/>
      <c r="W43" s="9"/>
      <c r="X43" s="9"/>
    </row>
    <row r="44" spans="1:24" x14ac:dyDescent="0.25">
      <c r="A44" s="1">
        <v>46052</v>
      </c>
      <c r="B44" s="11" t="s">
        <v>65</v>
      </c>
      <c r="C44" s="11" t="s">
        <v>66</v>
      </c>
      <c r="D44" s="14">
        <v>500</v>
      </c>
      <c r="E44" s="9"/>
      <c r="F44" s="15"/>
      <c r="G44" s="9"/>
      <c r="H44" s="9"/>
      <c r="I44" s="9"/>
      <c r="J44" s="24"/>
      <c r="K44" s="24"/>
      <c r="L44" s="24">
        <v>500</v>
      </c>
      <c r="M44" s="9"/>
      <c r="N44" s="9"/>
      <c r="O44" s="9"/>
      <c r="P44" s="9"/>
      <c r="Q44" s="9"/>
      <c r="R44" s="9">
        <f>Table3[[#This Row],[Current Bank]]-SUM(Table3[[#This Row],[VAT]:[other]])</f>
        <v>0</v>
      </c>
      <c r="S44" s="9"/>
      <c r="T44" s="9"/>
      <c r="U44" s="9"/>
      <c r="V44" s="9"/>
      <c r="W44" s="9"/>
      <c r="X44" s="9"/>
    </row>
    <row r="45" spans="1:24" x14ac:dyDescent="0.25">
      <c r="A45" s="16">
        <v>46059</v>
      </c>
      <c r="B45" s="11" t="s">
        <v>67</v>
      </c>
      <c r="C45" s="11" t="s">
        <v>68</v>
      </c>
      <c r="D45" s="14">
        <v>113.94</v>
      </c>
      <c r="E45" s="9">
        <v>18.989999999999998</v>
      </c>
      <c r="F45" s="15"/>
      <c r="G45" s="9"/>
      <c r="H45" s="9"/>
      <c r="I45" s="9"/>
      <c r="J45" s="9"/>
      <c r="K45" s="9"/>
      <c r="L45" s="9"/>
      <c r="M45" s="9"/>
      <c r="N45" s="9"/>
      <c r="O45" s="9">
        <v>94.95</v>
      </c>
      <c r="P45" s="9"/>
      <c r="Q45" s="9"/>
      <c r="R45" s="9">
        <f>Table3[[#This Row],[Current Bank]]-SUM(Table3[[#This Row],[VAT]:[other]])</f>
        <v>0</v>
      </c>
      <c r="S45" s="9"/>
      <c r="T45" s="9"/>
      <c r="U45" s="9"/>
      <c r="V45" s="9"/>
      <c r="W45" s="9"/>
      <c r="X45" s="9"/>
    </row>
    <row r="46" spans="1:24" x14ac:dyDescent="0.25">
      <c r="A46" s="16">
        <v>46059</v>
      </c>
      <c r="B46" s="11" t="s">
        <v>77</v>
      </c>
      <c r="C46" s="11" t="s">
        <v>78</v>
      </c>
      <c r="D46" s="14">
        <v>258</v>
      </c>
      <c r="E46" s="9">
        <v>43</v>
      </c>
      <c r="F46" s="15"/>
      <c r="G46" s="9"/>
      <c r="H46" s="9"/>
      <c r="I46" s="9"/>
      <c r="J46" s="9"/>
      <c r="K46" s="9"/>
      <c r="L46" s="9"/>
      <c r="M46" s="9"/>
      <c r="N46" s="9"/>
      <c r="O46" s="9"/>
      <c r="P46" s="9"/>
      <c r="Q46" s="9">
        <v>215</v>
      </c>
      <c r="R46" s="9">
        <f>Table3[[#This Row],[Current Bank]]-SUM(Table3[[#This Row],[VAT]:[other]])</f>
        <v>0</v>
      </c>
      <c r="S46" s="9"/>
      <c r="T46" s="9"/>
      <c r="U46" s="9"/>
      <c r="V46" s="9"/>
      <c r="W46" s="9"/>
      <c r="X46" s="9"/>
    </row>
    <row r="47" spans="1:24" x14ac:dyDescent="0.25">
      <c r="A47" s="16">
        <v>46070</v>
      </c>
      <c r="B47" s="11" t="s">
        <v>32</v>
      </c>
      <c r="C47" s="11" t="s">
        <v>31</v>
      </c>
      <c r="D47" s="14">
        <v>4.25</v>
      </c>
      <c r="E47" s="9"/>
      <c r="F47" s="26"/>
      <c r="G47" s="9"/>
      <c r="H47" s="9"/>
      <c r="I47" s="9"/>
      <c r="J47" s="9"/>
      <c r="K47" s="9"/>
      <c r="L47" s="9"/>
      <c r="M47" s="24"/>
      <c r="N47" s="24">
        <v>4.25</v>
      </c>
      <c r="O47" s="9"/>
      <c r="P47" s="9"/>
      <c r="Q47" s="9"/>
      <c r="R47" s="9">
        <f>Table3[[#This Row],[Current Bank]]-SUM(Table3[[#This Row],[VAT]:[other]])</f>
        <v>0</v>
      </c>
      <c r="S47" s="9"/>
      <c r="T47" s="9"/>
      <c r="U47" s="9"/>
      <c r="V47" s="9"/>
      <c r="W47" s="9"/>
      <c r="X47" s="9"/>
    </row>
    <row r="48" spans="1:24" x14ac:dyDescent="0.25">
      <c r="A48" s="16">
        <v>46090</v>
      </c>
      <c r="B48" s="11" t="s">
        <v>69</v>
      </c>
      <c r="C48" s="11" t="s">
        <v>70</v>
      </c>
      <c r="D48" s="14">
        <v>175</v>
      </c>
      <c r="E48" s="9"/>
      <c r="F48" s="15"/>
      <c r="G48" s="9"/>
      <c r="H48" s="9"/>
      <c r="I48" s="9"/>
      <c r="J48" s="9"/>
      <c r="K48" s="9"/>
      <c r="L48" s="9"/>
      <c r="M48" s="9">
        <v>175</v>
      </c>
      <c r="N48" s="9"/>
      <c r="O48" s="9"/>
      <c r="P48" s="9"/>
      <c r="Q48" s="9"/>
      <c r="R48" s="9">
        <f>Table3[[#This Row],[Current Bank]]-SUM(Table3[[#This Row],[VAT]:[other]])</f>
        <v>0</v>
      </c>
      <c r="S48" s="9"/>
      <c r="T48" s="9"/>
      <c r="U48" s="9"/>
      <c r="V48" s="9"/>
      <c r="W48" s="9"/>
      <c r="X48" s="9"/>
    </row>
    <row r="49" spans="1:24" ht="14" customHeight="1" x14ac:dyDescent="0.25">
      <c r="A49" s="16">
        <v>46090</v>
      </c>
      <c r="B49" s="11" t="s">
        <v>55</v>
      </c>
      <c r="C49" s="11" t="s">
        <v>56</v>
      </c>
      <c r="D49" s="14">
        <v>101.4</v>
      </c>
      <c r="E49" s="9">
        <v>16.899999999999999</v>
      </c>
      <c r="F49" s="15"/>
      <c r="G49" s="9"/>
      <c r="H49" s="9"/>
      <c r="I49" s="9"/>
      <c r="J49" s="9"/>
      <c r="K49" s="9">
        <v>84.5</v>
      </c>
      <c r="L49" s="9"/>
      <c r="M49" s="9"/>
      <c r="N49" s="9"/>
      <c r="O49" s="9"/>
      <c r="P49" s="9"/>
      <c r="Q49" s="9"/>
      <c r="R49" s="9">
        <f>Table3[[#This Row],[Current Bank]]-SUM(Table3[[#This Row],[VAT]:[other]])</f>
        <v>0</v>
      </c>
      <c r="S49" s="9"/>
      <c r="T49" s="9"/>
      <c r="U49" s="9"/>
      <c r="V49" s="9"/>
      <c r="W49" s="9"/>
      <c r="X49" s="9"/>
    </row>
    <row r="50" spans="1:24" x14ac:dyDescent="0.25">
      <c r="A50" s="16">
        <v>46098</v>
      </c>
      <c r="B50" s="11" t="s">
        <v>32</v>
      </c>
      <c r="C50" s="11" t="s">
        <v>31</v>
      </c>
      <c r="D50" s="14">
        <v>4.25</v>
      </c>
      <c r="E50" s="9"/>
      <c r="F50" s="26"/>
      <c r="G50" s="9"/>
      <c r="H50" s="9"/>
      <c r="I50" s="9"/>
      <c r="J50" s="9"/>
      <c r="K50" s="9"/>
      <c r="L50" s="9"/>
      <c r="M50" s="24"/>
      <c r="N50" s="24">
        <v>4.25</v>
      </c>
      <c r="O50" s="9"/>
      <c r="P50" s="9"/>
      <c r="Q50" s="9"/>
      <c r="R50" s="9">
        <f>Table3[[#This Row],[Current Bank]]-SUM(Table3[[#This Row],[VAT]:[other]])</f>
        <v>0</v>
      </c>
      <c r="S50" s="9"/>
      <c r="T50" s="9"/>
      <c r="U50" s="9"/>
      <c r="V50" s="9"/>
      <c r="W50" s="9"/>
      <c r="X50" s="9"/>
    </row>
    <row r="51" spans="1:24" x14ac:dyDescent="0.25">
      <c r="A51" s="17">
        <v>46094</v>
      </c>
      <c r="B51" s="11" t="s">
        <v>55</v>
      </c>
      <c r="C51" s="11" t="s">
        <v>56</v>
      </c>
      <c r="D51" s="14">
        <v>101.4</v>
      </c>
      <c r="E51" s="9">
        <v>16.899999999999999</v>
      </c>
      <c r="F51" s="15"/>
      <c r="G51" s="9"/>
      <c r="H51" s="9"/>
      <c r="I51" s="9"/>
      <c r="J51" s="9"/>
      <c r="K51" s="9">
        <v>84.5</v>
      </c>
      <c r="L51" s="9"/>
      <c r="M51" s="9"/>
      <c r="N51" s="9"/>
      <c r="O51" s="9"/>
      <c r="P51" s="9"/>
      <c r="Q51" s="9"/>
      <c r="R51" s="9">
        <f>Table3[[#This Row],[Current Bank]]-SUM(Table3[[#This Row],[VAT]:[other]])</f>
        <v>0</v>
      </c>
      <c r="S51" s="9"/>
      <c r="T51" s="9"/>
      <c r="U51" s="9"/>
      <c r="V51" s="9"/>
      <c r="W51" s="9"/>
      <c r="X51" s="9"/>
    </row>
    <row r="52" spans="1:24" x14ac:dyDescent="0.25">
      <c r="A52" s="17">
        <v>46112</v>
      </c>
      <c r="B52" s="11" t="s">
        <v>21</v>
      </c>
      <c r="C52" s="11" t="s">
        <v>16</v>
      </c>
      <c r="D52" s="14">
        <v>1444.11</v>
      </c>
      <c r="E52" s="9"/>
      <c r="F52" s="26">
        <v>1392.16</v>
      </c>
      <c r="G52" s="9">
        <v>51.95</v>
      </c>
      <c r="H52" s="9"/>
      <c r="I52" s="9"/>
      <c r="J52" s="9"/>
      <c r="K52" s="24"/>
      <c r="L52" s="24"/>
      <c r="M52" s="24"/>
      <c r="N52" s="24"/>
      <c r="O52" s="24"/>
      <c r="P52" s="24"/>
      <c r="Q52" s="24"/>
      <c r="R52" s="24">
        <f>Table3[[#This Row],[Current Bank]]-SUM(Table3[[#This Row],[VAT]:[other]])</f>
        <v>0</v>
      </c>
      <c r="S52" s="9"/>
      <c r="T52" s="9"/>
      <c r="U52" s="9"/>
      <c r="V52" s="9"/>
      <c r="W52" s="9"/>
      <c r="X52" s="9"/>
    </row>
    <row r="53" spans="1:24" x14ac:dyDescent="0.25">
      <c r="A53" s="17">
        <v>46092</v>
      </c>
      <c r="B53" s="11" t="s">
        <v>32</v>
      </c>
      <c r="C53" s="11" t="s">
        <v>31</v>
      </c>
      <c r="D53" s="14">
        <v>4.25</v>
      </c>
      <c r="E53" s="9"/>
      <c r="F53" s="26"/>
      <c r="G53" s="9"/>
      <c r="H53" s="9"/>
      <c r="I53" s="9"/>
      <c r="J53" s="9"/>
      <c r="K53" s="9"/>
      <c r="L53" s="9"/>
      <c r="M53" s="24"/>
      <c r="N53" s="24">
        <v>4.25</v>
      </c>
      <c r="O53" s="9"/>
      <c r="P53" s="9"/>
      <c r="Q53" s="9"/>
      <c r="R53" s="24">
        <f>Table3[[#This Row],[Current Bank]]-SUM(Table3[[#This Row],[VAT]:[other]])</f>
        <v>0</v>
      </c>
      <c r="S53" s="9"/>
      <c r="T53" s="9"/>
      <c r="U53" s="9"/>
      <c r="V53" s="9"/>
      <c r="W53" s="9"/>
      <c r="X53" s="9"/>
    </row>
    <row r="54" spans="1:24" ht="13" thickBot="1" x14ac:dyDescent="0.3">
      <c r="A54" s="17"/>
      <c r="B54" s="12"/>
      <c r="C54" s="12"/>
      <c r="D54" s="14"/>
      <c r="E54" s="9"/>
      <c r="F54" s="26"/>
      <c r="G54" s="9"/>
      <c r="H54" s="9"/>
      <c r="I54" s="9"/>
      <c r="J54" s="9"/>
      <c r="K54" s="24"/>
      <c r="L54" s="24"/>
      <c r="M54" s="24"/>
      <c r="N54" s="24"/>
      <c r="O54" s="24"/>
      <c r="P54" s="24"/>
      <c r="Q54" s="24"/>
      <c r="R54" s="24">
        <f>Table3[[#This Row],[Current Bank]]-SUM(Table3[[#This Row],[VAT]:[other]])</f>
        <v>0</v>
      </c>
      <c r="S54" s="9"/>
      <c r="T54" s="9"/>
      <c r="U54" s="9"/>
      <c r="V54" s="9"/>
      <c r="W54" s="9"/>
      <c r="X54" s="9"/>
    </row>
    <row r="55" spans="1:24" s="28" customFormat="1" ht="13.5" thickTop="1" thickBot="1" x14ac:dyDescent="0.3">
      <c r="A55" s="27"/>
      <c r="C55" s="28" t="s">
        <v>9</v>
      </c>
      <c r="D55" s="29">
        <f t="shared" ref="D55:R55" si="0">SUM(D3:D53)</f>
        <v>18427.600000000006</v>
      </c>
      <c r="E55" s="29">
        <f t="shared" si="0"/>
        <v>1953.2700000000002</v>
      </c>
      <c r="F55" s="29">
        <f t="shared" si="0"/>
        <v>4239.76</v>
      </c>
      <c r="G55" s="29">
        <f t="shared" si="0"/>
        <v>236.05</v>
      </c>
      <c r="H55" s="29">
        <f t="shared" si="0"/>
        <v>1156.6199999999999</v>
      </c>
      <c r="I55" s="29">
        <f t="shared" si="0"/>
        <v>192</v>
      </c>
      <c r="J55" s="29">
        <f t="shared" si="0"/>
        <v>582.08000000000004</v>
      </c>
      <c r="K55" s="29">
        <f t="shared" si="0"/>
        <v>253.5</v>
      </c>
      <c r="L55" s="29">
        <f t="shared" si="0"/>
        <v>500</v>
      </c>
      <c r="M55" s="29">
        <f t="shared" si="0"/>
        <v>643.75</v>
      </c>
      <c r="N55" s="29">
        <f t="shared" si="0"/>
        <v>3469.9399999999996</v>
      </c>
      <c r="O55" s="29">
        <f t="shared" si="0"/>
        <v>4819.95</v>
      </c>
      <c r="P55" s="29">
        <f t="shared" si="0"/>
        <v>165.68</v>
      </c>
      <c r="Q55" s="29">
        <f t="shared" si="0"/>
        <v>215</v>
      </c>
      <c r="R55" s="29">
        <f t="shared" si="0"/>
        <v>0</v>
      </c>
      <c r="S55" s="30"/>
      <c r="T55" s="30"/>
      <c r="U55" s="30"/>
      <c r="V55" s="30"/>
      <c r="W55" s="30"/>
      <c r="X55" s="30"/>
    </row>
    <row r="56" spans="1:24" ht="13" thickTop="1" x14ac:dyDescent="0.25">
      <c r="A56" s="1"/>
      <c r="D56" s="14"/>
      <c r="E56" s="9"/>
      <c r="F56" s="15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x14ac:dyDescent="0.25">
      <c r="A57" s="1"/>
      <c r="D57" s="14">
        <f>SUM(E55:R55)</f>
        <v>18427.600000000002</v>
      </c>
      <c r="E57" s="9"/>
      <c r="F57" s="15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x14ac:dyDescent="0.25">
      <c r="A58" s="1"/>
      <c r="D58" s="14"/>
      <c r="E58" s="9"/>
      <c r="F58" s="15">
        <f>SUM(E55:Q55)</f>
        <v>18427.600000000002</v>
      </c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x14ac:dyDescent="0.25">
      <c r="A59" s="1"/>
      <c r="D59" s="14"/>
      <c r="E59" s="9"/>
      <c r="F59" s="15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x14ac:dyDescent="0.25">
      <c r="A60" s="1"/>
      <c r="D60" s="14"/>
      <c r="E60" s="9"/>
      <c r="F60" s="15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x14ac:dyDescent="0.25">
      <c r="A61" s="1"/>
      <c r="D61" s="14"/>
      <c r="E61" s="9"/>
      <c r="F61" s="15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x14ac:dyDescent="0.25">
      <c r="A62" s="1"/>
      <c r="E62" s="9"/>
      <c r="F62" s="15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x14ac:dyDescent="0.25">
      <c r="A63" s="1"/>
      <c r="E63" s="9"/>
      <c r="F63" s="15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12" customHeight="1" x14ac:dyDescent="0.25">
      <c r="A64" s="1"/>
      <c r="E64" s="9"/>
      <c r="F64" s="15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x14ac:dyDescent="0.25">
      <c r="A65" s="1"/>
      <c r="E65" s="9"/>
      <c r="F65" s="15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x14ac:dyDescent="0.25">
      <c r="A66" s="1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x14ac:dyDescent="0.25"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x14ac:dyDescent="0.25"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x14ac:dyDescent="0.25">
      <c r="D69" t="s">
        <v>8</v>
      </c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x14ac:dyDescent="0.25">
      <c r="R70" s="9"/>
      <c r="S70" s="9"/>
      <c r="T70" s="9"/>
      <c r="U70" s="9"/>
      <c r="V70" s="9"/>
      <c r="W70" s="9"/>
      <c r="X70" s="9"/>
    </row>
    <row r="71" spans="1:24" x14ac:dyDescent="0.25">
      <c r="R71" s="9"/>
      <c r="S71" s="9"/>
      <c r="T71" s="9"/>
      <c r="U71" s="9"/>
      <c r="V71" s="9"/>
      <c r="W71" s="9"/>
      <c r="X71" s="9"/>
    </row>
    <row r="72" spans="1:24" x14ac:dyDescent="0.25">
      <c r="R72" s="9"/>
      <c r="S72" s="9"/>
      <c r="T72" s="9"/>
      <c r="U72" s="9"/>
      <c r="V72" s="9"/>
      <c r="W72" s="9"/>
      <c r="X72" s="9"/>
    </row>
    <row r="73" spans="1:24" x14ac:dyDescent="0.25">
      <c r="R73" s="9"/>
      <c r="S73" s="9"/>
      <c r="T73" s="9"/>
      <c r="U73" s="9"/>
      <c r="V73" s="9"/>
      <c r="W73" s="9"/>
      <c r="X73" s="9"/>
    </row>
    <row r="74" spans="1:24" x14ac:dyDescent="0.25">
      <c r="R74" s="9"/>
      <c r="S74" s="9"/>
      <c r="T74" s="9"/>
      <c r="U74" s="9"/>
      <c r="V74" s="9"/>
      <c r="W74" s="9"/>
      <c r="X74" s="9"/>
    </row>
    <row r="75" spans="1:24" x14ac:dyDescent="0.25">
      <c r="R75" s="9"/>
      <c r="S75" s="9"/>
      <c r="T75" s="9"/>
      <c r="U75" s="9"/>
      <c r="V75" s="9"/>
      <c r="W75" s="9"/>
      <c r="X75" s="9"/>
    </row>
    <row r="76" spans="1:24" x14ac:dyDescent="0.25">
      <c r="R76" s="8"/>
      <c r="S76" s="8"/>
      <c r="T76" s="8"/>
      <c r="U76" s="8"/>
      <c r="V76" s="8"/>
      <c r="W76" s="8"/>
      <c r="X76" s="8"/>
    </row>
    <row r="77" spans="1:24" x14ac:dyDescent="0.25">
      <c r="R77" s="9"/>
      <c r="S77" s="9"/>
      <c r="T77" s="9"/>
      <c r="U77" s="9"/>
      <c r="V77" s="9"/>
      <c r="W77" s="9"/>
      <c r="X77" s="9"/>
    </row>
    <row r="78" spans="1:24" x14ac:dyDescent="0.25">
      <c r="R78" s="9"/>
      <c r="S78" s="9"/>
      <c r="T78" s="9"/>
      <c r="U78" s="9"/>
      <c r="V78" s="9"/>
      <c r="W78" s="9"/>
      <c r="X78" s="9"/>
    </row>
    <row r="79" spans="1:24" x14ac:dyDescent="0.25">
      <c r="R79" s="9"/>
      <c r="S79" s="9"/>
      <c r="T79" s="9"/>
      <c r="U79" s="9"/>
      <c r="V79" s="9"/>
      <c r="W79" s="9"/>
      <c r="X79" s="9"/>
    </row>
    <row r="80" spans="1:24" x14ac:dyDescent="0.25">
      <c r="R80" s="9"/>
      <c r="S80" s="9"/>
      <c r="T80" s="9"/>
      <c r="U80" s="9"/>
      <c r="V80" s="9"/>
      <c r="W80" s="9"/>
      <c r="X80" s="9"/>
    </row>
    <row r="81" spans="18:24" x14ac:dyDescent="0.25">
      <c r="R81" s="9"/>
      <c r="S81" s="9"/>
      <c r="T81" s="9"/>
      <c r="U81" s="9"/>
      <c r="V81" s="9"/>
      <c r="W81" s="9"/>
      <c r="X81" s="9"/>
    </row>
    <row r="82" spans="18:24" x14ac:dyDescent="0.25">
      <c r="R82" s="9"/>
      <c r="S82" s="9"/>
      <c r="T82" s="9"/>
      <c r="U82" s="9"/>
      <c r="V82" s="9"/>
      <c r="W82" s="9"/>
      <c r="X82" s="9"/>
    </row>
    <row r="83" spans="18:24" x14ac:dyDescent="0.25">
      <c r="R83" s="9"/>
      <c r="S83" s="9"/>
      <c r="T83" s="9"/>
      <c r="U83" s="9"/>
      <c r="V83" s="9"/>
      <c r="W83" s="9"/>
      <c r="X83" s="9"/>
    </row>
    <row r="84" spans="18:24" x14ac:dyDescent="0.25">
      <c r="R84" s="9"/>
      <c r="S84" s="9"/>
      <c r="T84" s="9"/>
      <c r="U84" s="9"/>
      <c r="V84" s="9"/>
      <c r="W84" s="9"/>
      <c r="X84" s="9"/>
    </row>
    <row r="85" spans="18:24" x14ac:dyDescent="0.25">
      <c r="R85" s="9"/>
      <c r="S85" s="9"/>
      <c r="T85" s="9"/>
      <c r="U85" s="9"/>
      <c r="V85" s="9"/>
      <c r="W85" s="9"/>
      <c r="X85" s="9"/>
    </row>
    <row r="86" spans="18:24" x14ac:dyDescent="0.25">
      <c r="R86" s="9"/>
      <c r="S86" s="9"/>
      <c r="T86" s="9"/>
      <c r="U86" s="9"/>
      <c r="V86" s="9"/>
      <c r="W86" s="9"/>
      <c r="X86" s="9"/>
    </row>
    <row r="87" spans="18:24" x14ac:dyDescent="0.25">
      <c r="R87" s="9"/>
      <c r="S87" s="9"/>
      <c r="T87" s="9"/>
      <c r="U87" s="9"/>
      <c r="V87" s="9"/>
      <c r="W87" s="9"/>
      <c r="X87" s="9"/>
    </row>
    <row r="88" spans="18:24" x14ac:dyDescent="0.25">
      <c r="R88" s="9"/>
      <c r="S88" s="9"/>
      <c r="T88" s="9"/>
      <c r="U88" s="9"/>
      <c r="V88" s="9"/>
      <c r="W88" s="9"/>
      <c r="X88" s="9"/>
    </row>
    <row r="89" spans="18:24" x14ac:dyDescent="0.25">
      <c r="R89" s="9"/>
      <c r="S89" s="9"/>
      <c r="T89" s="9"/>
      <c r="U89" s="9"/>
      <c r="V89" s="9"/>
      <c r="W89" s="9"/>
      <c r="X89" s="9"/>
    </row>
    <row r="90" spans="18:24" x14ac:dyDescent="0.25">
      <c r="R90" s="9"/>
      <c r="S90" s="9"/>
      <c r="T90" s="9"/>
      <c r="U90" s="9"/>
      <c r="V90" s="9"/>
      <c r="W90" s="9"/>
      <c r="X90" s="9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58" orientation="landscape" horizontalDpi="1200" verticalDpi="1200" r:id="rId1"/>
  <headerFooter alignWithMargins="0"/>
  <tableParts count="1">
    <tablePart r:id="rId2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55"/>
  <sheetViews>
    <sheetView zoomScale="111" zoomScaleNormal="85" workbookViewId="0">
      <pane xSplit="1" ySplit="2" topLeftCell="B3" activePane="bottomRight" state="frozen"/>
      <selection pane="topRight" activeCell="C1" sqref="C1"/>
      <selection pane="bottomLeft" activeCell="A5" sqref="A5"/>
      <selection pane="bottomRight" activeCell="J25" sqref="A1:J25"/>
    </sheetView>
  </sheetViews>
  <sheetFormatPr defaultColWidth="8.81640625" defaultRowHeight="12.5" x14ac:dyDescent="0.25"/>
  <cols>
    <col min="1" max="1" width="12.453125" customWidth="1"/>
    <col min="2" max="2" width="34.54296875" customWidth="1"/>
    <col min="3" max="3" width="11.08984375" customWidth="1"/>
    <col min="4" max="4" width="10.26953125" bestFit="1" customWidth="1"/>
    <col min="5" max="5" width="8.90625" customWidth="1"/>
    <col min="6" max="6" width="9.7265625" customWidth="1"/>
    <col min="7" max="7" width="9.90625" customWidth="1"/>
    <col min="8" max="8" width="15.26953125" customWidth="1"/>
    <col min="9" max="9" width="11.453125" customWidth="1"/>
    <col min="11" max="11" width="10.26953125" bestFit="1" customWidth="1"/>
    <col min="12" max="12" width="13.81640625" customWidth="1"/>
  </cols>
  <sheetData>
    <row r="1" spans="1:12" x14ac:dyDescent="0.25">
      <c r="A1" t="s">
        <v>72</v>
      </c>
    </row>
    <row r="2" spans="1:12" ht="25" x14ac:dyDescent="0.25">
      <c r="A2" s="10" t="s">
        <v>4</v>
      </c>
      <c r="B2" s="10" t="s">
        <v>6</v>
      </c>
      <c r="C2" t="s">
        <v>73</v>
      </c>
      <c r="D2" s="5" t="s">
        <v>1</v>
      </c>
      <c r="E2" s="5" t="s">
        <v>3</v>
      </c>
      <c r="F2" s="5" t="s">
        <v>10</v>
      </c>
      <c r="G2" s="5" t="s">
        <v>23</v>
      </c>
      <c r="H2" s="5" t="s">
        <v>19</v>
      </c>
      <c r="I2" s="5" t="s">
        <v>15</v>
      </c>
      <c r="J2" s="2" t="s">
        <v>34</v>
      </c>
      <c r="L2" s="5"/>
    </row>
    <row r="3" spans="1:12" x14ac:dyDescent="0.25">
      <c r="A3" s="22">
        <v>45756</v>
      </c>
      <c r="B3" s="23" t="s">
        <v>15</v>
      </c>
      <c r="C3" s="2">
        <v>16.61</v>
      </c>
      <c r="D3" s="2"/>
      <c r="E3" s="2"/>
      <c r="F3" s="2"/>
      <c r="G3" s="2"/>
      <c r="H3" s="2"/>
      <c r="I3" s="2">
        <v>16.61</v>
      </c>
      <c r="J3" s="2"/>
      <c r="L3" s="5"/>
    </row>
    <row r="4" spans="1:12" x14ac:dyDescent="0.25">
      <c r="A4" s="22">
        <v>45762</v>
      </c>
      <c r="B4" s="2" t="s">
        <v>33</v>
      </c>
      <c r="C4" s="2">
        <v>13000</v>
      </c>
      <c r="D4" s="2">
        <v>13000</v>
      </c>
      <c r="E4" s="2"/>
      <c r="F4" s="2"/>
      <c r="G4" s="2"/>
      <c r="H4" s="2"/>
      <c r="I4" s="2"/>
      <c r="J4" s="2"/>
      <c r="K4" s="2"/>
      <c r="L4" s="5"/>
    </row>
    <row r="5" spans="1:12" x14ac:dyDescent="0.25">
      <c r="A5" s="22">
        <v>45769</v>
      </c>
      <c r="B5" s="2" t="s">
        <v>35</v>
      </c>
      <c r="C5" s="2">
        <v>192.07</v>
      </c>
      <c r="D5" s="2"/>
      <c r="E5" s="2"/>
      <c r="F5" s="2"/>
      <c r="G5" s="2"/>
      <c r="H5" s="2"/>
      <c r="I5" s="2"/>
      <c r="J5" s="2">
        <v>192.07</v>
      </c>
      <c r="K5" s="2"/>
      <c r="L5" s="5"/>
    </row>
    <row r="6" spans="1:12" x14ac:dyDescent="0.25">
      <c r="A6" s="22">
        <v>45786</v>
      </c>
      <c r="B6" s="23" t="s">
        <v>15</v>
      </c>
      <c r="C6" s="2">
        <v>12.79</v>
      </c>
      <c r="D6" s="2"/>
      <c r="E6" s="2"/>
      <c r="F6" s="2"/>
      <c r="G6" s="2"/>
      <c r="H6" s="2"/>
      <c r="I6" s="2">
        <v>12.79</v>
      </c>
      <c r="J6" s="2"/>
      <c r="K6" s="2"/>
      <c r="L6" s="5"/>
    </row>
    <row r="7" spans="1:12" x14ac:dyDescent="0.25">
      <c r="A7" s="22">
        <v>45817</v>
      </c>
      <c r="B7" s="23" t="s">
        <v>15</v>
      </c>
      <c r="C7" s="2">
        <v>15.56</v>
      </c>
      <c r="D7" s="2"/>
      <c r="E7" s="2"/>
      <c r="F7" s="2"/>
      <c r="G7" s="2"/>
      <c r="H7" s="2"/>
      <c r="I7" s="2">
        <v>15.56</v>
      </c>
      <c r="J7" s="2"/>
      <c r="K7" s="2"/>
      <c r="L7" s="5"/>
    </row>
    <row r="8" spans="1:12" x14ac:dyDescent="0.25">
      <c r="A8" s="22">
        <v>45845</v>
      </c>
      <c r="B8" t="s">
        <v>36</v>
      </c>
      <c r="C8" s="2">
        <v>1850</v>
      </c>
      <c r="D8" s="2"/>
      <c r="E8" s="2"/>
      <c r="F8" s="2">
        <v>1850</v>
      </c>
      <c r="G8" s="2"/>
      <c r="H8" s="2"/>
      <c r="I8" s="2"/>
      <c r="J8" s="2"/>
      <c r="K8" s="2"/>
      <c r="L8" s="5"/>
    </row>
    <row r="9" spans="1:12" x14ac:dyDescent="0.25">
      <c r="A9" s="22">
        <v>45847</v>
      </c>
      <c r="B9" s="23" t="s">
        <v>15</v>
      </c>
      <c r="C9" s="2">
        <v>13.45</v>
      </c>
      <c r="D9" s="2"/>
      <c r="E9" s="2"/>
      <c r="F9" s="2"/>
      <c r="G9" s="2"/>
      <c r="H9" s="2"/>
      <c r="I9" s="2">
        <v>13.45</v>
      </c>
      <c r="J9" s="2"/>
      <c r="K9" s="2"/>
      <c r="L9" s="5"/>
    </row>
    <row r="10" spans="1:12" ht="12.5" customHeight="1" x14ac:dyDescent="0.25">
      <c r="A10" s="22">
        <v>45869</v>
      </c>
      <c r="B10" t="s">
        <v>20</v>
      </c>
      <c r="C10" s="2">
        <v>20</v>
      </c>
      <c r="D10" s="2"/>
      <c r="E10" s="2"/>
      <c r="F10" s="2"/>
      <c r="G10" s="2">
        <v>20</v>
      </c>
      <c r="H10" s="2"/>
      <c r="I10" s="2"/>
      <c r="J10" s="2"/>
      <c r="K10" s="2"/>
      <c r="L10" s="5"/>
    </row>
    <row r="11" spans="1:12" x14ac:dyDescent="0.25">
      <c r="A11" s="4">
        <v>45880</v>
      </c>
      <c r="B11" s="23" t="s">
        <v>15</v>
      </c>
      <c r="C11" s="2">
        <v>14.81</v>
      </c>
      <c r="D11" s="2"/>
      <c r="E11" s="2"/>
      <c r="F11" s="2"/>
      <c r="G11" s="2"/>
      <c r="H11" s="2"/>
      <c r="I11" s="2">
        <v>14.81</v>
      </c>
      <c r="J11" s="2"/>
      <c r="K11" s="2"/>
    </row>
    <row r="12" spans="1:12" x14ac:dyDescent="0.25">
      <c r="A12" s="4">
        <v>45909</v>
      </c>
      <c r="B12" s="23" t="s">
        <v>15</v>
      </c>
      <c r="C12" s="2">
        <v>12.96</v>
      </c>
      <c r="D12" s="2"/>
      <c r="E12" s="2"/>
      <c r="F12" s="2"/>
      <c r="G12" s="2"/>
      <c r="H12" s="2"/>
      <c r="I12" s="2">
        <v>12.96</v>
      </c>
      <c r="J12" s="2"/>
      <c r="K12" s="2"/>
    </row>
    <row r="13" spans="1:12" x14ac:dyDescent="0.25">
      <c r="A13" s="4">
        <v>45929</v>
      </c>
      <c r="B13" t="s">
        <v>57</v>
      </c>
      <c r="C13" s="2">
        <v>1353.68</v>
      </c>
      <c r="D13" s="2"/>
      <c r="E13" s="2"/>
      <c r="F13" s="2"/>
      <c r="G13" s="2"/>
      <c r="H13" s="2">
        <v>1353.68</v>
      </c>
      <c r="I13" s="2"/>
      <c r="J13" s="2"/>
      <c r="K13" s="2"/>
    </row>
    <row r="14" spans="1:12" x14ac:dyDescent="0.25">
      <c r="A14" s="4">
        <v>45939</v>
      </c>
      <c r="B14" s="23" t="s">
        <v>15</v>
      </c>
      <c r="C14" s="2">
        <v>11.45</v>
      </c>
      <c r="D14" s="2"/>
      <c r="E14" s="2"/>
      <c r="F14" s="2"/>
      <c r="G14" s="2"/>
      <c r="H14" s="2"/>
      <c r="I14" s="2">
        <v>11.45</v>
      </c>
      <c r="J14" s="2"/>
      <c r="K14" s="2"/>
    </row>
    <row r="15" spans="1:12" x14ac:dyDescent="0.25">
      <c r="A15" s="4">
        <v>45971</v>
      </c>
      <c r="B15" s="23" t="s">
        <v>15</v>
      </c>
      <c r="C15" s="2">
        <v>10.75</v>
      </c>
      <c r="D15" s="2"/>
      <c r="E15" s="2"/>
      <c r="F15" s="2"/>
      <c r="G15" s="2"/>
      <c r="H15" s="2"/>
      <c r="I15" s="2">
        <v>10.75</v>
      </c>
      <c r="J15" s="2"/>
      <c r="K15" s="2"/>
    </row>
    <row r="16" spans="1:12" x14ac:dyDescent="0.25">
      <c r="A16" s="4">
        <v>45974</v>
      </c>
      <c r="B16" s="23" t="s">
        <v>63</v>
      </c>
      <c r="C16" s="2">
        <v>3127.28</v>
      </c>
      <c r="D16" s="2"/>
      <c r="E16" s="2">
        <v>3127.28</v>
      </c>
      <c r="F16" s="2"/>
      <c r="G16" s="2"/>
      <c r="H16" s="2"/>
      <c r="I16" s="2"/>
      <c r="J16" s="2"/>
      <c r="K16" s="2"/>
    </row>
    <row r="17" spans="1:12" x14ac:dyDescent="0.25">
      <c r="A17" s="4">
        <v>45980</v>
      </c>
      <c r="B17" s="23" t="s">
        <v>64</v>
      </c>
      <c r="C17" s="2">
        <v>1498.31</v>
      </c>
      <c r="D17" s="2"/>
      <c r="E17" s="2"/>
      <c r="F17" s="2"/>
      <c r="G17" s="2"/>
      <c r="H17" s="2">
        <v>1498.31</v>
      </c>
      <c r="I17" s="2"/>
      <c r="J17" s="2"/>
      <c r="K17" s="2"/>
    </row>
    <row r="18" spans="1:12" x14ac:dyDescent="0.25">
      <c r="A18" s="22">
        <v>46000</v>
      </c>
      <c r="B18" t="s">
        <v>15</v>
      </c>
      <c r="C18" s="2">
        <v>9.75</v>
      </c>
      <c r="D18" s="2"/>
      <c r="E18" s="2"/>
      <c r="F18" s="2"/>
      <c r="G18" s="2"/>
      <c r="H18" s="2"/>
      <c r="I18" s="2">
        <v>9.75</v>
      </c>
      <c r="J18" s="2"/>
      <c r="K18" s="2"/>
      <c r="L18" s="5"/>
    </row>
    <row r="19" spans="1:12" x14ac:dyDescent="0.25">
      <c r="A19" s="22">
        <v>46031</v>
      </c>
      <c r="B19" t="s">
        <v>15</v>
      </c>
      <c r="C19" s="2">
        <v>10.42</v>
      </c>
      <c r="D19" s="2"/>
      <c r="E19" s="2"/>
      <c r="F19" s="2"/>
      <c r="G19" s="2"/>
      <c r="H19" s="2"/>
      <c r="I19" s="2">
        <v>10.42</v>
      </c>
      <c r="J19" s="2"/>
      <c r="K19" s="2"/>
      <c r="L19" s="5"/>
    </row>
    <row r="20" spans="1:12" x14ac:dyDescent="0.25">
      <c r="A20" s="22">
        <v>46062</v>
      </c>
      <c r="B20" t="s">
        <v>15</v>
      </c>
      <c r="C20" s="2">
        <v>9.25</v>
      </c>
      <c r="D20" s="2"/>
      <c r="E20" s="2"/>
      <c r="F20" s="2"/>
      <c r="G20" s="2"/>
      <c r="H20" s="2"/>
      <c r="I20" s="2">
        <v>9.25</v>
      </c>
      <c r="J20" s="2"/>
      <c r="K20" s="2"/>
      <c r="L20" s="5"/>
    </row>
    <row r="21" spans="1:12" x14ac:dyDescent="0.25">
      <c r="A21" s="4">
        <v>46090</v>
      </c>
      <c r="B21" t="s">
        <v>15</v>
      </c>
      <c r="C21" s="2">
        <v>7.85</v>
      </c>
      <c r="D21" s="2"/>
      <c r="E21" s="2"/>
      <c r="F21" s="2"/>
      <c r="G21" s="2"/>
      <c r="H21" s="2"/>
      <c r="I21" s="2">
        <v>7.85</v>
      </c>
      <c r="J21" s="2"/>
      <c r="K21" s="2"/>
    </row>
    <row r="22" spans="1:12" ht="14" customHeight="1" x14ac:dyDescent="0.25">
      <c r="A22" s="4">
        <v>46106</v>
      </c>
      <c r="B22" s="11" t="s">
        <v>71</v>
      </c>
      <c r="C22" s="2">
        <v>20</v>
      </c>
      <c r="D22" s="2"/>
      <c r="E22" s="2"/>
      <c r="F22" s="2"/>
      <c r="G22" s="2">
        <v>20</v>
      </c>
      <c r="H22" s="2"/>
      <c r="I22" s="2"/>
      <c r="J22" s="2"/>
      <c r="K22" s="2"/>
    </row>
    <row r="23" spans="1:12" x14ac:dyDescent="0.25">
      <c r="A23" s="4"/>
      <c r="C23" s="2"/>
      <c r="D23" s="2"/>
      <c r="E23" s="2"/>
      <c r="F23" s="2"/>
      <c r="G23" s="2"/>
      <c r="H23" s="2"/>
      <c r="I23" s="2"/>
      <c r="J23" s="2"/>
      <c r="K23" s="2"/>
    </row>
    <row r="24" spans="1:12" ht="13" thickBot="1" x14ac:dyDescent="0.3">
      <c r="A24" s="19"/>
      <c r="B24" s="20" t="s">
        <v>7</v>
      </c>
      <c r="C24" s="21">
        <f>SUM(C3:C22)</f>
        <v>21206.989999999998</v>
      </c>
      <c r="D24" s="21">
        <f t="shared" ref="D24:J24" si="0">SUM(D3:D22)</f>
        <v>13000</v>
      </c>
      <c r="E24" s="21">
        <f t="shared" si="0"/>
        <v>3127.28</v>
      </c>
      <c r="F24" s="21">
        <f t="shared" si="0"/>
        <v>1850</v>
      </c>
      <c r="G24" s="21">
        <f t="shared" si="0"/>
        <v>40</v>
      </c>
      <c r="H24" s="21">
        <f t="shared" si="0"/>
        <v>2851.99</v>
      </c>
      <c r="I24" s="21">
        <f t="shared" si="0"/>
        <v>145.65</v>
      </c>
      <c r="J24" s="21">
        <f t="shared" si="0"/>
        <v>192.07</v>
      </c>
      <c r="K24" s="2"/>
    </row>
    <row r="25" spans="1:12" ht="13" thickTop="1" x14ac:dyDescent="0.25">
      <c r="A25" s="4"/>
      <c r="C25" s="31"/>
      <c r="D25" s="31"/>
      <c r="E25" s="31"/>
      <c r="F25" s="31"/>
      <c r="G25" s="32"/>
      <c r="H25" s="32"/>
      <c r="I25" s="31"/>
      <c r="J25" s="32"/>
      <c r="K25" s="2"/>
    </row>
    <row r="26" spans="1:12" x14ac:dyDescent="0.25">
      <c r="A26" s="4"/>
      <c r="C26" s="18"/>
      <c r="D26" s="3"/>
      <c r="E26" s="3"/>
      <c r="F26" s="3"/>
      <c r="G26" s="3"/>
      <c r="H26" s="3"/>
      <c r="I26" s="3"/>
      <c r="J26" s="2"/>
      <c r="K26" s="7"/>
      <c r="L26" s="3"/>
    </row>
    <row r="27" spans="1:12" x14ac:dyDescent="0.25">
      <c r="A27" s="13"/>
      <c r="C27" s="18"/>
      <c r="D27" s="3"/>
      <c r="E27" s="3"/>
      <c r="F27" s="3"/>
      <c r="G27" s="3"/>
      <c r="H27" s="3"/>
      <c r="I27" s="3"/>
      <c r="J27" s="2"/>
      <c r="K27" s="7"/>
      <c r="L27" s="3"/>
    </row>
    <row r="28" spans="1:12" x14ac:dyDescent="0.25">
      <c r="A28" s="13"/>
      <c r="D28" s="18">
        <f>SUM(D24:J26)</f>
        <v>21206.989999999998</v>
      </c>
      <c r="J28" s="2"/>
      <c r="K28" s="7"/>
      <c r="L28" s="3"/>
    </row>
    <row r="29" spans="1:12" x14ac:dyDescent="0.25">
      <c r="A29" s="13"/>
      <c r="J29" s="2"/>
      <c r="K29" s="7"/>
      <c r="L29" s="3"/>
    </row>
    <row r="30" spans="1:12" x14ac:dyDescent="0.25">
      <c r="G30" s="18"/>
      <c r="J30" s="2"/>
      <c r="K30" s="7"/>
      <c r="L30" s="3"/>
    </row>
    <row r="31" spans="1:12" x14ac:dyDescent="0.25">
      <c r="C31" t="s">
        <v>8</v>
      </c>
      <c r="J31" s="2"/>
      <c r="K31" s="7"/>
      <c r="L31" s="3"/>
    </row>
    <row r="32" spans="1:12" x14ac:dyDescent="0.25">
      <c r="J32" s="2"/>
      <c r="K32" s="7"/>
      <c r="L32" s="3"/>
    </row>
    <row r="33" spans="10:12" x14ac:dyDescent="0.25">
      <c r="J33" s="2"/>
      <c r="K33" s="7"/>
      <c r="L33" s="3"/>
    </row>
    <row r="34" spans="10:12" x14ac:dyDescent="0.25">
      <c r="J34" s="2"/>
      <c r="K34" s="7"/>
      <c r="L34" s="3"/>
    </row>
    <row r="35" spans="10:12" x14ac:dyDescent="0.25">
      <c r="J35" s="2"/>
      <c r="K35" s="7"/>
      <c r="L35" s="3"/>
    </row>
    <row r="36" spans="10:12" x14ac:dyDescent="0.25">
      <c r="J36" s="2"/>
      <c r="K36" s="7"/>
      <c r="L36" s="3"/>
    </row>
    <row r="37" spans="10:12" x14ac:dyDescent="0.25">
      <c r="J37" s="2"/>
      <c r="K37" s="7"/>
      <c r="L37" s="3"/>
    </row>
    <row r="38" spans="10:12" x14ac:dyDescent="0.25">
      <c r="J38" s="2"/>
      <c r="K38" s="7"/>
      <c r="L38" s="3"/>
    </row>
    <row r="39" spans="10:12" x14ac:dyDescent="0.25">
      <c r="J39" s="2"/>
      <c r="K39" s="7"/>
      <c r="L39" s="3"/>
    </row>
    <row r="40" spans="10:12" x14ac:dyDescent="0.25">
      <c r="J40" s="2"/>
      <c r="K40" s="7"/>
      <c r="L40" s="3"/>
    </row>
    <row r="41" spans="10:12" x14ac:dyDescent="0.25">
      <c r="J41" s="2"/>
      <c r="K41" s="7"/>
      <c r="L41" s="3"/>
    </row>
    <row r="42" spans="10:12" x14ac:dyDescent="0.25">
      <c r="J42" s="2"/>
      <c r="K42" s="7"/>
      <c r="L42" s="3"/>
    </row>
    <row r="43" spans="10:12" x14ac:dyDescent="0.25">
      <c r="J43" s="2"/>
      <c r="K43" s="7"/>
      <c r="L43" s="3"/>
    </row>
    <row r="44" spans="10:12" x14ac:dyDescent="0.25">
      <c r="J44" s="2"/>
      <c r="K44" s="7"/>
      <c r="L44" s="3"/>
    </row>
    <row r="45" spans="10:12" x14ac:dyDescent="0.25">
      <c r="J45" s="2"/>
      <c r="K45" s="7"/>
      <c r="L45" s="3"/>
    </row>
    <row r="46" spans="10:12" x14ac:dyDescent="0.25">
      <c r="J46" s="2"/>
      <c r="K46" s="7"/>
      <c r="L46" s="3"/>
    </row>
    <row r="47" spans="10:12" x14ac:dyDescent="0.25">
      <c r="J47" s="2"/>
      <c r="K47" s="7"/>
      <c r="L47" s="3"/>
    </row>
    <row r="48" spans="10:12" x14ac:dyDescent="0.25">
      <c r="J48" s="2"/>
      <c r="K48" s="7"/>
      <c r="L48" s="3"/>
    </row>
    <row r="49" spans="10:12" x14ac:dyDescent="0.25">
      <c r="J49" s="2"/>
      <c r="K49" s="7"/>
      <c r="L49" s="3"/>
    </row>
    <row r="50" spans="10:12" x14ac:dyDescent="0.25">
      <c r="J50" s="2"/>
      <c r="K50" s="7"/>
      <c r="L50" s="3"/>
    </row>
    <row r="51" spans="10:12" x14ac:dyDescent="0.25">
      <c r="J51" s="2"/>
      <c r="K51" s="7"/>
      <c r="L51" s="3"/>
    </row>
    <row r="52" spans="10:12" x14ac:dyDescent="0.25">
      <c r="J52" s="3"/>
      <c r="K52" s="3"/>
      <c r="L52" s="3"/>
    </row>
    <row r="53" spans="10:12" x14ac:dyDescent="0.25">
      <c r="J53" s="7"/>
      <c r="K53" s="7"/>
      <c r="L53" s="3"/>
    </row>
    <row r="54" spans="10:12" x14ac:dyDescent="0.25">
      <c r="J54" s="3"/>
      <c r="K54" s="3"/>
      <c r="L54" s="3"/>
    </row>
    <row r="55" spans="10:12" x14ac:dyDescent="0.25">
      <c r="J55" s="3"/>
      <c r="K55" s="3"/>
      <c r="L55" s="3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99" orientation="landscape" horizontalDpi="1200" verticalDpi="1200" r:id="rId1"/>
  <headerFooter alignWithMargins="0"/>
  <tableParts count="1">
    <tablePart r:id="rId2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payments</vt:lpstr>
      <vt:lpstr>receipts</vt:lpstr>
      <vt:lpstr>payments!Print_Area</vt:lpstr>
      <vt:lpstr>receipts!Print_Area</vt:lpstr>
    </vt:vector>
  </TitlesOfParts>
  <Company>University of Bristol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davis</dc:creator>
  <cp:lastModifiedBy>East Chinnock Parish Council</cp:lastModifiedBy>
  <cp:lastPrinted>2026-04-12T17:53:15Z</cp:lastPrinted>
  <dcterms:created xsi:type="dcterms:W3CDTF">2013-05-30T14:20:05Z</dcterms:created>
  <dcterms:modified xsi:type="dcterms:W3CDTF">2026-05-03T14:27:30Z</dcterms:modified>
</cp:coreProperties>
</file>